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X1 Carbon\Desktop\諫早市水泳協会\県民\R5\"/>
    </mc:Choice>
  </mc:AlternateContent>
  <xr:revisionPtr revIDLastSave="0" documentId="13_ncr:1_{89247465-AF88-4231-8D9F-B59E3408AF85}" xr6:coauthVersionLast="47" xr6:coauthVersionMax="47" xr10:uidLastSave="{00000000-0000-0000-0000-000000000000}"/>
  <bookViews>
    <workbookView xWindow="-120" yWindow="-120" windowWidth="24240" windowHeight="13140" tabRatio="718" xr2:uid="{00000000-000D-0000-FFFF-FFFF00000000}"/>
  </bookViews>
  <sheets>
    <sheet name="申込集計表 " sheetId="5" r:id="rId1"/>
    <sheet name="個人種目　申込用紙" sheetId="1" r:id="rId2"/>
    <sheet name="年齢区分集計表（男子）" sheetId="6" r:id="rId3"/>
    <sheet name="年齢区分集計表 (女子)" sheetId="7" r:id="rId4"/>
    <sheet name="年齢区分集計表（リレー）" sheetId="8" r:id="rId5"/>
    <sheet name="このシートはさわらないでください（個人）" sheetId="3" r:id="rId6"/>
  </sheets>
  <definedNames>
    <definedName name="_xlnm._FilterDatabase" localSheetId="5" hidden="1">'このシートはさわらないでください（個人）'!$A$1:$AL$60</definedName>
    <definedName name="_xlnm.Print_Area" localSheetId="1">'個人種目　申込用紙'!$A$1:$M$169</definedName>
    <definedName name="_xlnm.Print_Area" localSheetId="0">'申込集計表 '!$A$1:$AC$43</definedName>
    <definedName name="_xlnm.Print_Area" localSheetId="3">'年齢区分集計表 (女子)'!$A$1:$AO$45</definedName>
    <definedName name="_xlnm.Print_Area" localSheetId="4">'年齢区分集計表（リレー）'!$A$1:$AS$42</definedName>
    <definedName name="_xlnm.Print_Area" localSheetId="2">'年齢区分集計表（男子）'!$A$1:$AO$45</definedName>
    <definedName name="_xlnm.Print_Titles" localSheetId="1">'個人種目　申込用紙'!$1:$9</definedName>
    <definedName name="_xlnm.Print_Titles" localSheetId="3">'年齢区分集計表 (女子)'!$1:$44</definedName>
    <definedName name="_xlnm.Print_Titles" localSheetId="4">'年齢区分集計表（リレー）'!$1:$44</definedName>
    <definedName name="_xlnm.Print_Titles" localSheetId="2">'年齢区分集計表（男子）'!$1:$44</definedName>
  </definedNames>
  <calcPr calcId="191029"/>
</workbook>
</file>

<file path=xl/calcChain.xml><?xml version="1.0" encoding="utf-8"?>
<calcChain xmlns="http://schemas.openxmlformats.org/spreadsheetml/2006/main">
  <c r="A66" i="3" l="1"/>
  <c r="D66" i="3"/>
  <c r="E66" i="3"/>
  <c r="A67" i="3"/>
  <c r="D67" i="3"/>
  <c r="E67" i="3"/>
  <c r="A68" i="3"/>
  <c r="D68" i="3"/>
  <c r="E68" i="3"/>
  <c r="A69" i="3"/>
  <c r="D69" i="3"/>
  <c r="E69" i="3"/>
  <c r="A70" i="3"/>
  <c r="D70" i="3"/>
  <c r="E70" i="3"/>
  <c r="A71" i="3"/>
  <c r="D71" i="3"/>
  <c r="E71" i="3"/>
  <c r="A72" i="3"/>
  <c r="D72" i="3"/>
  <c r="E72" i="3"/>
  <c r="A73" i="3"/>
  <c r="D73" i="3"/>
  <c r="E73" i="3"/>
  <c r="A74" i="3"/>
  <c r="D74" i="3"/>
  <c r="E74" i="3"/>
  <c r="A75" i="3"/>
  <c r="D75" i="3"/>
  <c r="E75" i="3"/>
  <c r="A76" i="3"/>
  <c r="D76" i="3"/>
  <c r="E76" i="3"/>
  <c r="A77" i="3"/>
  <c r="D77" i="3"/>
  <c r="E77" i="3"/>
  <c r="A78" i="3"/>
  <c r="D78" i="3"/>
  <c r="E78" i="3"/>
  <c r="A79" i="3"/>
  <c r="D79" i="3"/>
  <c r="E79" i="3"/>
  <c r="A80" i="3"/>
  <c r="D80" i="3"/>
  <c r="E80" i="3"/>
  <c r="A81" i="3"/>
  <c r="D81" i="3"/>
  <c r="E81" i="3"/>
  <c r="Y36" i="1" l="1"/>
  <c r="AD169" i="1"/>
  <c r="AK168" i="1"/>
  <c r="U81" i="3" s="1"/>
  <c r="AI168" i="1"/>
  <c r="AH168" i="1"/>
  <c r="AG168" i="1"/>
  <c r="S81" i="3" s="1"/>
  <c r="AE168" i="1"/>
  <c r="AD168" i="1"/>
  <c r="AF168" i="1" s="1"/>
  <c r="R81" i="3" s="1"/>
  <c r="AC168" i="1"/>
  <c r="I81" i="3" s="1"/>
  <c r="AB168" i="1"/>
  <c r="F81" i="3" s="1"/>
  <c r="AA168" i="1"/>
  <c r="C81" i="3" s="1"/>
  <c r="Z168" i="1"/>
  <c r="Y168" i="1"/>
  <c r="X168" i="1"/>
  <c r="L81" i="3" s="1"/>
  <c r="W168" i="1"/>
  <c r="K81" i="3" s="1"/>
  <c r="AD167" i="1"/>
  <c r="AK166" i="1"/>
  <c r="U80" i="3" s="1"/>
  <c r="AI166" i="1"/>
  <c r="AH166" i="1"/>
  <c r="AG166" i="1"/>
  <c r="S80" i="3" s="1"/>
  <c r="AE166" i="1"/>
  <c r="AD166" i="1"/>
  <c r="AC166" i="1"/>
  <c r="I80" i="3" s="1"/>
  <c r="AB166" i="1"/>
  <c r="F80" i="3" s="1"/>
  <c r="AA166" i="1"/>
  <c r="C80" i="3" s="1"/>
  <c r="Z166" i="1"/>
  <c r="Y166" i="1"/>
  <c r="X166" i="1"/>
  <c r="L80" i="3" s="1"/>
  <c r="W166" i="1"/>
  <c r="K80" i="3" s="1"/>
  <c r="AD165" i="1"/>
  <c r="AK164" i="1"/>
  <c r="U79" i="3" s="1"/>
  <c r="AI164" i="1"/>
  <c r="AH164" i="1"/>
  <c r="AG164" i="1"/>
  <c r="S79" i="3" s="1"/>
  <c r="AE164" i="1"/>
  <c r="AD164" i="1"/>
  <c r="AF164" i="1" s="1"/>
  <c r="R79" i="3" s="1"/>
  <c r="AC164" i="1"/>
  <c r="I79" i="3" s="1"/>
  <c r="AB164" i="1"/>
  <c r="F79" i="3" s="1"/>
  <c r="AA164" i="1"/>
  <c r="C79" i="3" s="1"/>
  <c r="Z164" i="1"/>
  <c r="Y164" i="1"/>
  <c r="X164" i="1"/>
  <c r="L79" i="3" s="1"/>
  <c r="W164" i="1"/>
  <c r="K79" i="3" s="1"/>
  <c r="AD163" i="1"/>
  <c r="AK162" i="1"/>
  <c r="U78" i="3" s="1"/>
  <c r="AI162" i="1"/>
  <c r="AH162" i="1"/>
  <c r="AG162" i="1"/>
  <c r="S78" i="3" s="1"/>
  <c r="AE162" i="1"/>
  <c r="AD162" i="1"/>
  <c r="AC162" i="1"/>
  <c r="I78" i="3" s="1"/>
  <c r="AB162" i="1"/>
  <c r="F78" i="3" s="1"/>
  <c r="AA162" i="1"/>
  <c r="C78" i="3" s="1"/>
  <c r="Z162" i="1"/>
  <c r="Y162" i="1"/>
  <c r="X162" i="1"/>
  <c r="L78" i="3" s="1"/>
  <c r="W162" i="1"/>
  <c r="K78" i="3" s="1"/>
  <c r="AD161" i="1"/>
  <c r="AK160" i="1"/>
  <c r="U77" i="3" s="1"/>
  <c r="AI160" i="1"/>
  <c r="AH160" i="1"/>
  <c r="AG160" i="1"/>
  <c r="S77" i="3" s="1"/>
  <c r="AE160" i="1"/>
  <c r="AD160" i="1"/>
  <c r="AF160" i="1" s="1"/>
  <c r="R77" i="3" s="1"/>
  <c r="AC160" i="1"/>
  <c r="I77" i="3" s="1"/>
  <c r="AB160" i="1"/>
  <c r="F77" i="3" s="1"/>
  <c r="AA160" i="1"/>
  <c r="C77" i="3" s="1"/>
  <c r="Z160" i="1"/>
  <c r="Y160" i="1"/>
  <c r="X160" i="1"/>
  <c r="L77" i="3" s="1"/>
  <c r="W160" i="1"/>
  <c r="K77" i="3" s="1"/>
  <c r="AD159" i="1"/>
  <c r="AK158" i="1"/>
  <c r="U76" i="3" s="1"/>
  <c r="AI158" i="1"/>
  <c r="AH158" i="1"/>
  <c r="AG158" i="1"/>
  <c r="S76" i="3" s="1"/>
  <c r="AE158" i="1"/>
  <c r="AD158" i="1"/>
  <c r="AC158" i="1"/>
  <c r="I76" i="3" s="1"/>
  <c r="AB158" i="1"/>
  <c r="F76" i="3" s="1"/>
  <c r="AA158" i="1"/>
  <c r="C76" i="3" s="1"/>
  <c r="Z158" i="1"/>
  <c r="Y158" i="1"/>
  <c r="X158" i="1"/>
  <c r="L76" i="3" s="1"/>
  <c r="W158" i="1"/>
  <c r="K76" i="3" s="1"/>
  <c r="AD157" i="1"/>
  <c r="AK156" i="1"/>
  <c r="U75" i="3" s="1"/>
  <c r="AI156" i="1"/>
  <c r="AH156" i="1"/>
  <c r="AG156" i="1"/>
  <c r="S75" i="3" s="1"/>
  <c r="AE156" i="1"/>
  <c r="AD156" i="1"/>
  <c r="AF156" i="1" s="1"/>
  <c r="R75" i="3" s="1"/>
  <c r="AC156" i="1"/>
  <c r="I75" i="3" s="1"/>
  <c r="AB156" i="1"/>
  <c r="F75" i="3" s="1"/>
  <c r="AA156" i="1"/>
  <c r="C75" i="3" s="1"/>
  <c r="Z156" i="1"/>
  <c r="Y156" i="1"/>
  <c r="X156" i="1"/>
  <c r="L75" i="3" s="1"/>
  <c r="W156" i="1"/>
  <c r="K75" i="3" s="1"/>
  <c r="AD155" i="1"/>
  <c r="AK154" i="1"/>
  <c r="U74" i="3" s="1"/>
  <c r="AI154" i="1"/>
  <c r="AH154" i="1"/>
  <c r="AG154" i="1"/>
  <c r="S74" i="3" s="1"/>
  <c r="AE154" i="1"/>
  <c r="AD154" i="1"/>
  <c r="AC154" i="1"/>
  <c r="I74" i="3" s="1"/>
  <c r="AB154" i="1"/>
  <c r="F74" i="3" s="1"/>
  <c r="AA154" i="1"/>
  <c r="C74" i="3" s="1"/>
  <c r="Z154" i="1"/>
  <c r="Y154" i="1"/>
  <c r="X154" i="1"/>
  <c r="L74" i="3" s="1"/>
  <c r="W154" i="1"/>
  <c r="K74" i="3" s="1"/>
  <c r="AD153" i="1"/>
  <c r="AK152" i="1"/>
  <c r="U73" i="3" s="1"/>
  <c r="AI152" i="1"/>
  <c r="AH152" i="1"/>
  <c r="AG152" i="1"/>
  <c r="S73" i="3" s="1"/>
  <c r="AE152" i="1"/>
  <c r="AD152" i="1"/>
  <c r="AF152" i="1" s="1"/>
  <c r="R73" i="3" s="1"/>
  <c r="AC152" i="1"/>
  <c r="I73" i="3" s="1"/>
  <c r="AB152" i="1"/>
  <c r="F73" i="3" s="1"/>
  <c r="AA152" i="1"/>
  <c r="C73" i="3" s="1"/>
  <c r="Z152" i="1"/>
  <c r="Y152" i="1"/>
  <c r="X152" i="1"/>
  <c r="L73" i="3" s="1"/>
  <c r="W152" i="1"/>
  <c r="K73" i="3" s="1"/>
  <c r="AD151" i="1"/>
  <c r="AK150" i="1"/>
  <c r="U72" i="3" s="1"/>
  <c r="AI150" i="1"/>
  <c r="AH150" i="1"/>
  <c r="AG150" i="1"/>
  <c r="S72" i="3" s="1"/>
  <c r="AE150" i="1"/>
  <c r="AD150" i="1"/>
  <c r="AC150" i="1"/>
  <c r="I72" i="3" s="1"/>
  <c r="AB150" i="1"/>
  <c r="F72" i="3" s="1"/>
  <c r="AA150" i="1"/>
  <c r="C72" i="3" s="1"/>
  <c r="Z150" i="1"/>
  <c r="Y150" i="1"/>
  <c r="X150" i="1"/>
  <c r="L72" i="3" s="1"/>
  <c r="W150" i="1"/>
  <c r="K72" i="3" s="1"/>
  <c r="AD149" i="1"/>
  <c r="AK148" i="1"/>
  <c r="U71" i="3" s="1"/>
  <c r="AI148" i="1"/>
  <c r="AH148" i="1"/>
  <c r="AG148" i="1"/>
  <c r="S71" i="3" s="1"/>
  <c r="AE148" i="1"/>
  <c r="AD148" i="1"/>
  <c r="AF148" i="1" s="1"/>
  <c r="R71" i="3" s="1"/>
  <c r="AC148" i="1"/>
  <c r="I71" i="3" s="1"/>
  <c r="AB148" i="1"/>
  <c r="F71" i="3" s="1"/>
  <c r="AA148" i="1"/>
  <c r="C71" i="3" s="1"/>
  <c r="Z148" i="1"/>
  <c r="Y148" i="1"/>
  <c r="X148" i="1"/>
  <c r="L71" i="3" s="1"/>
  <c r="W148" i="1"/>
  <c r="K71" i="3" s="1"/>
  <c r="AD147" i="1"/>
  <c r="AK146" i="1"/>
  <c r="U70" i="3" s="1"/>
  <c r="AI146" i="1"/>
  <c r="AH146" i="1"/>
  <c r="AG146" i="1"/>
  <c r="S70" i="3" s="1"/>
  <c r="AE146" i="1"/>
  <c r="AD146" i="1"/>
  <c r="AC146" i="1"/>
  <c r="I70" i="3" s="1"/>
  <c r="AB146" i="1"/>
  <c r="F70" i="3" s="1"/>
  <c r="AA146" i="1"/>
  <c r="C70" i="3" s="1"/>
  <c r="Z146" i="1"/>
  <c r="Y146" i="1"/>
  <c r="X146" i="1"/>
  <c r="L70" i="3" s="1"/>
  <c r="W146" i="1"/>
  <c r="K70" i="3" s="1"/>
  <c r="AD145" i="1"/>
  <c r="AK144" i="1"/>
  <c r="U69" i="3" s="1"/>
  <c r="AI144" i="1"/>
  <c r="AH144" i="1"/>
  <c r="AG144" i="1"/>
  <c r="S69" i="3" s="1"/>
  <c r="AE144" i="1"/>
  <c r="AD144" i="1"/>
  <c r="AF144" i="1" s="1"/>
  <c r="R69" i="3" s="1"/>
  <c r="AC144" i="1"/>
  <c r="I69" i="3" s="1"/>
  <c r="AB144" i="1"/>
  <c r="F69" i="3" s="1"/>
  <c r="AA144" i="1"/>
  <c r="C69" i="3" s="1"/>
  <c r="Z144" i="1"/>
  <c r="Y144" i="1"/>
  <c r="X144" i="1"/>
  <c r="L69" i="3" s="1"/>
  <c r="W144" i="1"/>
  <c r="K69" i="3" s="1"/>
  <c r="AD143" i="1"/>
  <c r="AK142" i="1"/>
  <c r="U68" i="3" s="1"/>
  <c r="AI142" i="1"/>
  <c r="AH142" i="1"/>
  <c r="AG142" i="1"/>
  <c r="S68" i="3" s="1"/>
  <c r="AE142" i="1"/>
  <c r="AD142" i="1"/>
  <c r="AC142" i="1"/>
  <c r="I68" i="3" s="1"/>
  <c r="AB142" i="1"/>
  <c r="F68" i="3" s="1"/>
  <c r="AA142" i="1"/>
  <c r="C68" i="3" s="1"/>
  <c r="Z142" i="1"/>
  <c r="Y142" i="1"/>
  <c r="X142" i="1"/>
  <c r="L68" i="3" s="1"/>
  <c r="W142" i="1"/>
  <c r="K68" i="3" s="1"/>
  <c r="AD141" i="1"/>
  <c r="AK140" i="1"/>
  <c r="U67" i="3" s="1"/>
  <c r="AI140" i="1"/>
  <c r="AH140" i="1"/>
  <c r="AG140" i="1"/>
  <c r="S67" i="3" s="1"/>
  <c r="AE140" i="1"/>
  <c r="AD140" i="1"/>
  <c r="AF140" i="1" s="1"/>
  <c r="R67" i="3" s="1"/>
  <c r="AC140" i="1"/>
  <c r="I67" i="3" s="1"/>
  <c r="AB140" i="1"/>
  <c r="F67" i="3" s="1"/>
  <c r="AA140" i="1"/>
  <c r="C67" i="3" s="1"/>
  <c r="Z140" i="1"/>
  <c r="Y140" i="1"/>
  <c r="X140" i="1"/>
  <c r="L67" i="3" s="1"/>
  <c r="W140" i="1"/>
  <c r="K67" i="3" s="1"/>
  <c r="AD139" i="1"/>
  <c r="AK138" i="1"/>
  <c r="U66" i="3" s="1"/>
  <c r="AI138" i="1"/>
  <c r="AH138" i="1"/>
  <c r="AG138" i="1"/>
  <c r="S66" i="3" s="1"/>
  <c r="AE138" i="1"/>
  <c r="AD138" i="1"/>
  <c r="AC138" i="1"/>
  <c r="I66" i="3" s="1"/>
  <c r="AB138" i="1"/>
  <c r="F66" i="3" s="1"/>
  <c r="AA138" i="1"/>
  <c r="C66" i="3" s="1"/>
  <c r="Z138" i="1"/>
  <c r="Y138" i="1"/>
  <c r="X138" i="1"/>
  <c r="L66" i="3" s="1"/>
  <c r="W138" i="1"/>
  <c r="K66" i="3" s="1"/>
  <c r="AC136" i="1"/>
  <c r="I65" i="3" s="1"/>
  <c r="AC134" i="1"/>
  <c r="I64" i="3" s="1"/>
  <c r="AC132" i="1"/>
  <c r="I63" i="3" s="1"/>
  <c r="AC130" i="1"/>
  <c r="I62" i="3" s="1"/>
  <c r="AC128" i="1"/>
  <c r="AC126" i="1"/>
  <c r="AC124" i="1"/>
  <c r="I59" i="3" s="1"/>
  <c r="AC122" i="1"/>
  <c r="AC120" i="1"/>
  <c r="AC118" i="1"/>
  <c r="AC116" i="1"/>
  <c r="AC114" i="1"/>
  <c r="AC112" i="1"/>
  <c r="AC110" i="1"/>
  <c r="AC108" i="1"/>
  <c r="AC106" i="1"/>
  <c r="AC104" i="1"/>
  <c r="AC102" i="1"/>
  <c r="AC100" i="1"/>
  <c r="AC98" i="1"/>
  <c r="AC96" i="1"/>
  <c r="AC94" i="1"/>
  <c r="AC92" i="1"/>
  <c r="AC90" i="1"/>
  <c r="AC88" i="1"/>
  <c r="AC86" i="1"/>
  <c r="AC84" i="1"/>
  <c r="AC82" i="1"/>
  <c r="AC80" i="1"/>
  <c r="AC78" i="1"/>
  <c r="AC76" i="1"/>
  <c r="AC74" i="1"/>
  <c r="AC72" i="1"/>
  <c r="AC70" i="1"/>
  <c r="AC68" i="1"/>
  <c r="AC66" i="1"/>
  <c r="AC64" i="1"/>
  <c r="AC62" i="1"/>
  <c r="AC60" i="1"/>
  <c r="AC58" i="1"/>
  <c r="AC56" i="1"/>
  <c r="AC54" i="1"/>
  <c r="AC52" i="1"/>
  <c r="AC50" i="1"/>
  <c r="AC48" i="1"/>
  <c r="AC46" i="1"/>
  <c r="AC44" i="1"/>
  <c r="AC42" i="1"/>
  <c r="AC40" i="1"/>
  <c r="AC38" i="1"/>
  <c r="AC36" i="1"/>
  <c r="AC34" i="1"/>
  <c r="AC32" i="1"/>
  <c r="AC30" i="1"/>
  <c r="AC28" i="1"/>
  <c r="AC26" i="1"/>
  <c r="AC24" i="1"/>
  <c r="AC22" i="1"/>
  <c r="AC20" i="1"/>
  <c r="AC18" i="1"/>
  <c r="AC16" i="1"/>
  <c r="AC14" i="1"/>
  <c r="AC12" i="1"/>
  <c r="AC10" i="1"/>
  <c r="AC8" i="1"/>
  <c r="AA10" i="1"/>
  <c r="D65" i="3"/>
  <c r="E65" i="3"/>
  <c r="AD137" i="1"/>
  <c r="AK136" i="1"/>
  <c r="U65" i="3" s="1"/>
  <c r="AI136" i="1"/>
  <c r="AH136" i="1"/>
  <c r="AG136" i="1"/>
  <c r="S65" i="3" s="1"/>
  <c r="AE136" i="1"/>
  <c r="AD136" i="1"/>
  <c r="AB136" i="1"/>
  <c r="F65" i="3" s="1"/>
  <c r="AA136" i="1"/>
  <c r="C65" i="3" s="1"/>
  <c r="Z136" i="1"/>
  <c r="Y136" i="1"/>
  <c r="X136" i="1"/>
  <c r="L65" i="3" s="1"/>
  <c r="W136" i="1"/>
  <c r="K65" i="3" s="1"/>
  <c r="E64" i="3"/>
  <c r="E63" i="3"/>
  <c r="E62" i="3"/>
  <c r="E61" i="3"/>
  <c r="D64" i="3"/>
  <c r="D63" i="3"/>
  <c r="D62" i="3"/>
  <c r="D61" i="3"/>
  <c r="AD135" i="1"/>
  <c r="AK134" i="1"/>
  <c r="U64" i="3" s="1"/>
  <c r="AI134" i="1"/>
  <c r="AH134" i="1"/>
  <c r="AG134" i="1"/>
  <c r="S64" i="3" s="1"/>
  <c r="AE134" i="1"/>
  <c r="AD134" i="1"/>
  <c r="AB134" i="1"/>
  <c r="F64" i="3" s="1"/>
  <c r="AA134" i="1"/>
  <c r="C64" i="3" s="1"/>
  <c r="Z134" i="1"/>
  <c r="Y134" i="1"/>
  <c r="X134" i="1"/>
  <c r="L64" i="3" s="1"/>
  <c r="W134" i="1"/>
  <c r="K64" i="3" s="1"/>
  <c r="AD133" i="1"/>
  <c r="AK132" i="1"/>
  <c r="U63" i="3" s="1"/>
  <c r="AI132" i="1"/>
  <c r="AH132" i="1"/>
  <c r="AG132" i="1"/>
  <c r="S63" i="3" s="1"/>
  <c r="AE132" i="1"/>
  <c r="AD132" i="1"/>
  <c r="AB132" i="1"/>
  <c r="F63" i="3" s="1"/>
  <c r="AA132" i="1"/>
  <c r="C63" i="3" s="1"/>
  <c r="Z132" i="1"/>
  <c r="Y132" i="1"/>
  <c r="X132" i="1"/>
  <c r="L63" i="3" s="1"/>
  <c r="W132" i="1"/>
  <c r="K63" i="3" s="1"/>
  <c r="AD131" i="1"/>
  <c r="AK130" i="1"/>
  <c r="U62" i="3" s="1"/>
  <c r="AI130" i="1"/>
  <c r="AH130" i="1"/>
  <c r="AG130" i="1"/>
  <c r="S62" i="3" s="1"/>
  <c r="AE130" i="1"/>
  <c r="AD130" i="1"/>
  <c r="AB130" i="1"/>
  <c r="F62" i="3" s="1"/>
  <c r="AA130" i="1"/>
  <c r="C62" i="3" s="1"/>
  <c r="Z130" i="1"/>
  <c r="Y130" i="1"/>
  <c r="X130" i="1"/>
  <c r="L62" i="3" s="1"/>
  <c r="W130" i="1"/>
  <c r="K62" i="3" s="1"/>
  <c r="E60" i="3"/>
  <c r="E59" i="3"/>
  <c r="D60" i="3"/>
  <c r="D59" i="3"/>
  <c r="AL41" i="8"/>
  <c r="AL40" i="8"/>
  <c r="AL39" i="8"/>
  <c r="AL38" i="8"/>
  <c r="AL34" i="8"/>
  <c r="AL33" i="8"/>
  <c r="AL32" i="8"/>
  <c r="AL31" i="8"/>
  <c r="AL30" i="8"/>
  <c r="AL29" i="8"/>
  <c r="AL28" i="8"/>
  <c r="AL27" i="8"/>
  <c r="AL23" i="8"/>
  <c r="AL22" i="8"/>
  <c r="AL21" i="8"/>
  <c r="AL20" i="8"/>
  <c r="AL19" i="8"/>
  <c r="AL18" i="8"/>
  <c r="AL17" i="8"/>
  <c r="AL16" i="8"/>
  <c r="AL5" i="8"/>
  <c r="AL12" i="8"/>
  <c r="AL11" i="8"/>
  <c r="AL10" i="8"/>
  <c r="AL9" i="8"/>
  <c r="AL8" i="8"/>
  <c r="AL7" i="8"/>
  <c r="AL6" i="8"/>
  <c r="O41" i="8"/>
  <c r="O40" i="8"/>
  <c r="O39" i="8"/>
  <c r="O38" i="8"/>
  <c r="O34" i="8"/>
  <c r="O33" i="8"/>
  <c r="O32" i="8"/>
  <c r="O31" i="8"/>
  <c r="O30" i="8"/>
  <c r="O29" i="8"/>
  <c r="O28" i="8"/>
  <c r="O27" i="8"/>
  <c r="O23" i="8"/>
  <c r="O22" i="8"/>
  <c r="O21" i="8"/>
  <c r="O20" i="8"/>
  <c r="O19" i="8"/>
  <c r="O18" i="8"/>
  <c r="O17" i="8"/>
  <c r="O16" i="8"/>
  <c r="O12" i="8"/>
  <c r="O11" i="8"/>
  <c r="O10" i="8"/>
  <c r="O9" i="8"/>
  <c r="O6" i="8"/>
  <c r="O7" i="8"/>
  <c r="O8" i="8"/>
  <c r="O5" i="8"/>
  <c r="AI128" i="1"/>
  <c r="AI126" i="1"/>
  <c r="AI124" i="1"/>
  <c r="AI122" i="1"/>
  <c r="AI120" i="1"/>
  <c r="AI118" i="1"/>
  <c r="AI116" i="1"/>
  <c r="AI114" i="1"/>
  <c r="AI112" i="1"/>
  <c r="AI110" i="1"/>
  <c r="AI108" i="1"/>
  <c r="AI106" i="1"/>
  <c r="AI104" i="1"/>
  <c r="AI102" i="1"/>
  <c r="AI100" i="1"/>
  <c r="AI98" i="1"/>
  <c r="AI96" i="1"/>
  <c r="AI94" i="1"/>
  <c r="AI92" i="1"/>
  <c r="AI90" i="1"/>
  <c r="AI88" i="1"/>
  <c r="AI86" i="1"/>
  <c r="AI84" i="1"/>
  <c r="AI82" i="1"/>
  <c r="AI80" i="1"/>
  <c r="AI78" i="1"/>
  <c r="AI76" i="1"/>
  <c r="AI74" i="1"/>
  <c r="AI72" i="1"/>
  <c r="AI70" i="1"/>
  <c r="AI68" i="1"/>
  <c r="AI66" i="1"/>
  <c r="AI64" i="1"/>
  <c r="AI62" i="1"/>
  <c r="AI60" i="1"/>
  <c r="AI58" i="1"/>
  <c r="AI56" i="1"/>
  <c r="AI54" i="1"/>
  <c r="AI52" i="1"/>
  <c r="AI50" i="1"/>
  <c r="AI48" i="1"/>
  <c r="AI46" i="1"/>
  <c r="AI44" i="1"/>
  <c r="AI42" i="1"/>
  <c r="AI40" i="1"/>
  <c r="AI38" i="1"/>
  <c r="AI36" i="1"/>
  <c r="AI34" i="1"/>
  <c r="AI32" i="1"/>
  <c r="AI30" i="1"/>
  <c r="AI28" i="1"/>
  <c r="AI26" i="1"/>
  <c r="AI24" i="1"/>
  <c r="AI22" i="1"/>
  <c r="AI20" i="1"/>
  <c r="AI18" i="1"/>
  <c r="AI16" i="1"/>
  <c r="AI14" i="1"/>
  <c r="AI12" i="1"/>
  <c r="AI10" i="1"/>
  <c r="AI8" i="1"/>
  <c r="AE8" i="1"/>
  <c r="AH45" i="7"/>
  <c r="AH44" i="7"/>
  <c r="AH43" i="7"/>
  <c r="AH42" i="7"/>
  <c r="AH41" i="7"/>
  <c r="AH40" i="7"/>
  <c r="AH39" i="7"/>
  <c r="AH38" i="7"/>
  <c r="AH34" i="7"/>
  <c r="AH33" i="7"/>
  <c r="AH32" i="7"/>
  <c r="AH31" i="7"/>
  <c r="AH30" i="7"/>
  <c r="AH29" i="7"/>
  <c r="AH28" i="7"/>
  <c r="AH27" i="7"/>
  <c r="AH23" i="7"/>
  <c r="AH22" i="7"/>
  <c r="AH21" i="7"/>
  <c r="AH20" i="7"/>
  <c r="AH19" i="7"/>
  <c r="AH18" i="7"/>
  <c r="AH17" i="7"/>
  <c r="AH16" i="7"/>
  <c r="AH12" i="7"/>
  <c r="AH11" i="7"/>
  <c r="AH10" i="7"/>
  <c r="AH9" i="7"/>
  <c r="AH8" i="7"/>
  <c r="AH7" i="7"/>
  <c r="AH6" i="7"/>
  <c r="AH5" i="7"/>
  <c r="M35" i="7"/>
  <c r="M34" i="7"/>
  <c r="M33" i="7"/>
  <c r="M32" i="7"/>
  <c r="M31" i="7"/>
  <c r="M30" i="7"/>
  <c r="M29" i="7"/>
  <c r="M28" i="7"/>
  <c r="M24" i="7"/>
  <c r="M23" i="7"/>
  <c r="M22" i="7"/>
  <c r="M21" i="7"/>
  <c r="M20" i="7"/>
  <c r="M19" i="7"/>
  <c r="M18" i="7"/>
  <c r="M17" i="7"/>
  <c r="M16" i="7"/>
  <c r="M15" i="7"/>
  <c r="M14" i="7"/>
  <c r="M13" i="7"/>
  <c r="M12" i="7"/>
  <c r="M11" i="7"/>
  <c r="M10" i="7"/>
  <c r="M9" i="7"/>
  <c r="M8" i="7"/>
  <c r="M7" i="7"/>
  <c r="M6" i="7"/>
  <c r="M5" i="7"/>
  <c r="AH45" i="6"/>
  <c r="AH44" i="6"/>
  <c r="AH43" i="6"/>
  <c r="AH42" i="6"/>
  <c r="AH41" i="6"/>
  <c r="AH40" i="6"/>
  <c r="AH39" i="6"/>
  <c r="AH38" i="6"/>
  <c r="AH34" i="6"/>
  <c r="AH33" i="6"/>
  <c r="AH32" i="6"/>
  <c r="AH31" i="6"/>
  <c r="AH30" i="6"/>
  <c r="AH29" i="6"/>
  <c r="AH28" i="6"/>
  <c r="AH27" i="6"/>
  <c r="AH23" i="6"/>
  <c r="AH22" i="6"/>
  <c r="AH21" i="6"/>
  <c r="AH20" i="6"/>
  <c r="AH19" i="6"/>
  <c r="AH18" i="6"/>
  <c r="AH17" i="6"/>
  <c r="AH16" i="6"/>
  <c r="AH12" i="6"/>
  <c r="AH11" i="6"/>
  <c r="AH10" i="6"/>
  <c r="AH9" i="6"/>
  <c r="AH8" i="6"/>
  <c r="AH7" i="6"/>
  <c r="AH6" i="6"/>
  <c r="AH5" i="6"/>
  <c r="M35" i="6"/>
  <c r="M34" i="6"/>
  <c r="M33" i="6"/>
  <c r="M32" i="6"/>
  <c r="M31" i="6"/>
  <c r="M30" i="6"/>
  <c r="M29" i="6"/>
  <c r="M28" i="6"/>
  <c r="M22" i="6"/>
  <c r="M21" i="6"/>
  <c r="M20" i="6"/>
  <c r="M19" i="6"/>
  <c r="M18" i="6"/>
  <c r="M17" i="6"/>
  <c r="M16" i="6"/>
  <c r="M15" i="6"/>
  <c r="M10" i="6"/>
  <c r="M11" i="6"/>
  <c r="M12" i="6"/>
  <c r="M13" i="6"/>
  <c r="M14" i="6"/>
  <c r="M23" i="6"/>
  <c r="M24" i="6"/>
  <c r="M6" i="6"/>
  <c r="M7" i="6"/>
  <c r="M8" i="6"/>
  <c r="M9" i="6"/>
  <c r="M5" i="6"/>
  <c r="X16" i="5"/>
  <c r="V19" i="5" s="1"/>
  <c r="AE128" i="1"/>
  <c r="AE126" i="1"/>
  <c r="AE124" i="1"/>
  <c r="AE122" i="1"/>
  <c r="AE120" i="1"/>
  <c r="AE118" i="1"/>
  <c r="AE116" i="1"/>
  <c r="AE114" i="1"/>
  <c r="AE112" i="1"/>
  <c r="AE110" i="1"/>
  <c r="AE108" i="1"/>
  <c r="AE106" i="1"/>
  <c r="AE104" i="1"/>
  <c r="AE102" i="1"/>
  <c r="AE100" i="1"/>
  <c r="AE98" i="1"/>
  <c r="AE96" i="1"/>
  <c r="AE94" i="1"/>
  <c r="AE92" i="1"/>
  <c r="AE90" i="1"/>
  <c r="AE88" i="1"/>
  <c r="AE86" i="1"/>
  <c r="AE84" i="1"/>
  <c r="AE82" i="1"/>
  <c r="AE80" i="1"/>
  <c r="AE78" i="1"/>
  <c r="AE76" i="1"/>
  <c r="AE74" i="1"/>
  <c r="AE72" i="1"/>
  <c r="AE70" i="1"/>
  <c r="AE68" i="1"/>
  <c r="AE66" i="1"/>
  <c r="AE64" i="1"/>
  <c r="AE62" i="1"/>
  <c r="AE60" i="1"/>
  <c r="AE58" i="1"/>
  <c r="AE56" i="1"/>
  <c r="AE54" i="1"/>
  <c r="AE52" i="1"/>
  <c r="AE50" i="1"/>
  <c r="AE48" i="1"/>
  <c r="AE46" i="1"/>
  <c r="AE44" i="1"/>
  <c r="AE42" i="1"/>
  <c r="AE40" i="1"/>
  <c r="AE38" i="1"/>
  <c r="AE36" i="1"/>
  <c r="AE34" i="1"/>
  <c r="AE32" i="1"/>
  <c r="AE30" i="1"/>
  <c r="AE28" i="1"/>
  <c r="AE26" i="1"/>
  <c r="AE24" i="1"/>
  <c r="AE22" i="1"/>
  <c r="AE20" i="1"/>
  <c r="AE18" i="1"/>
  <c r="AE16" i="1"/>
  <c r="AE14" i="1"/>
  <c r="AE12" i="1"/>
  <c r="AE10" i="1"/>
  <c r="X17" i="5"/>
  <c r="X18" i="5"/>
  <c r="AD125" i="1"/>
  <c r="AK124" i="1"/>
  <c r="U59" i="3" s="1"/>
  <c r="AH124" i="1"/>
  <c r="AG124" i="1"/>
  <c r="S59" i="3" s="1"/>
  <c r="AD124" i="1"/>
  <c r="AB124" i="1"/>
  <c r="F59" i="3" s="1"/>
  <c r="AA124" i="1"/>
  <c r="C59" i="3" s="1"/>
  <c r="Z124" i="1"/>
  <c r="Y124" i="1"/>
  <c r="X124" i="1"/>
  <c r="L59" i="3" s="1"/>
  <c r="W124" i="1"/>
  <c r="K59" i="3" s="1"/>
  <c r="AJ164" i="1" l="1"/>
  <c r="T79" i="3" s="1"/>
  <c r="AJ138" i="1"/>
  <c r="T66" i="3" s="1"/>
  <c r="AJ142" i="1"/>
  <c r="T68" i="3" s="1"/>
  <c r="AJ146" i="1"/>
  <c r="T70" i="3" s="1"/>
  <c r="AJ150" i="1"/>
  <c r="T72" i="3" s="1"/>
  <c r="AJ154" i="1"/>
  <c r="T74" i="3" s="1"/>
  <c r="AJ158" i="1"/>
  <c r="T76" i="3" s="1"/>
  <c r="AJ162" i="1"/>
  <c r="T78" i="3" s="1"/>
  <c r="AJ166" i="1"/>
  <c r="T80" i="3" s="1"/>
  <c r="AF138" i="1"/>
  <c r="R66" i="3" s="1"/>
  <c r="AF142" i="1"/>
  <c r="R68" i="3" s="1"/>
  <c r="AF146" i="1"/>
  <c r="R70" i="3" s="1"/>
  <c r="AF150" i="1"/>
  <c r="R72" i="3" s="1"/>
  <c r="AF154" i="1"/>
  <c r="R74" i="3" s="1"/>
  <c r="AF158" i="1"/>
  <c r="R76" i="3" s="1"/>
  <c r="AF162" i="1"/>
  <c r="R78" i="3" s="1"/>
  <c r="AF166" i="1"/>
  <c r="R80" i="3" s="1"/>
  <c r="AJ140" i="1"/>
  <c r="T67" i="3" s="1"/>
  <c r="AJ144" i="1"/>
  <c r="T69" i="3" s="1"/>
  <c r="AJ148" i="1"/>
  <c r="T71" i="3" s="1"/>
  <c r="AJ152" i="1"/>
  <c r="T73" i="3" s="1"/>
  <c r="AJ156" i="1"/>
  <c r="T75" i="3" s="1"/>
  <c r="AJ160" i="1"/>
  <c r="T77" i="3" s="1"/>
  <c r="AJ168" i="1"/>
  <c r="T81" i="3" s="1"/>
  <c r="AF136" i="1"/>
  <c r="R65" i="3" s="1"/>
  <c r="AJ136" i="1"/>
  <c r="T65" i="3" s="1"/>
  <c r="V20" i="5"/>
  <c r="AF132" i="1"/>
  <c r="R63" i="3" s="1"/>
  <c r="AJ132" i="1"/>
  <c r="T63" i="3" s="1"/>
  <c r="AF130" i="1"/>
  <c r="R62" i="3" s="1"/>
  <c r="AF134" i="1"/>
  <c r="R64" i="3" s="1"/>
  <c r="AJ130" i="1"/>
  <c r="T62" i="3" s="1"/>
  <c r="AJ134" i="1"/>
  <c r="T64" i="3" s="1"/>
  <c r="AJ124" i="1"/>
  <c r="T59" i="3" s="1"/>
  <c r="AF124" i="1"/>
  <c r="R59" i="3" s="1"/>
  <c r="A12" i="1"/>
  <c r="A14" i="1" s="1"/>
  <c r="A16" i="1" s="1"/>
  <c r="A18" i="1" s="1"/>
  <c r="A20" i="1" s="1"/>
  <c r="A22" i="1" s="1"/>
  <c r="A24" i="1" s="1"/>
  <c r="A26" i="1" s="1"/>
  <c r="A28" i="1" s="1"/>
  <c r="A30" i="1" s="1"/>
  <c r="A32" i="1" s="1"/>
  <c r="A34" i="1" s="1"/>
  <c r="A36" i="1" s="1"/>
  <c r="A38" i="1" s="1"/>
  <c r="A40" i="1" s="1"/>
  <c r="A42" i="1" s="1"/>
  <c r="A44" i="1" s="1"/>
  <c r="A46" i="1" s="1"/>
  <c r="A48" i="1" s="1"/>
  <c r="A50" i="1" s="1"/>
  <c r="A52" i="1" s="1"/>
  <c r="A54" i="1" s="1"/>
  <c r="A56" i="1" s="1"/>
  <c r="A58" i="1" s="1"/>
  <c r="A60" i="1" s="1"/>
  <c r="A62" i="1" s="1"/>
  <c r="A64" i="1" s="1"/>
  <c r="A66" i="1" s="1"/>
  <c r="A68" i="1" s="1"/>
  <c r="A70" i="1" s="1"/>
  <c r="A72" i="1" s="1"/>
  <c r="A74" i="1" s="1"/>
  <c r="A76" i="1" s="1"/>
  <c r="A78" i="1" s="1"/>
  <c r="A80" i="1" s="1"/>
  <c r="A82" i="1" s="1"/>
  <c r="A84" i="1" s="1"/>
  <c r="A86" i="1" s="1"/>
  <c r="A88" i="1" s="1"/>
  <c r="A90" i="1" s="1"/>
  <c r="A92" i="1" s="1"/>
  <c r="A94" i="1" s="1"/>
  <c r="A96" i="1" s="1"/>
  <c r="A98" i="1" s="1"/>
  <c r="A100" i="1" s="1"/>
  <c r="A102" i="1" s="1"/>
  <c r="A104" i="1" s="1"/>
  <c r="A106" i="1" s="1"/>
  <c r="A108" i="1" s="1"/>
  <c r="A110" i="1" s="1"/>
  <c r="A112" i="1" s="1"/>
  <c r="A114" i="1" s="1"/>
  <c r="A116" i="1" s="1"/>
  <c r="A118" i="1" s="1"/>
  <c r="A120" i="1" s="1"/>
  <c r="AD129" i="1"/>
  <c r="AD128" i="1"/>
  <c r="AD127" i="1"/>
  <c r="AD126"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122" i="1" l="1"/>
  <c r="A124" i="1" s="1"/>
  <c r="A2" i="3"/>
  <c r="D2" i="3"/>
  <c r="E2" i="3"/>
  <c r="A3" i="3"/>
  <c r="D3" i="3"/>
  <c r="E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0" i="3"/>
  <c r="D20" i="3"/>
  <c r="E20" i="3"/>
  <c r="A21" i="3"/>
  <c r="D21" i="3"/>
  <c r="E21" i="3"/>
  <c r="A22" i="3"/>
  <c r="D22" i="3"/>
  <c r="E22" i="3"/>
  <c r="A23" i="3"/>
  <c r="D23" i="3"/>
  <c r="E23" i="3"/>
  <c r="A24" i="3"/>
  <c r="D24" i="3"/>
  <c r="E24" i="3"/>
  <c r="A25" i="3"/>
  <c r="D25" i="3"/>
  <c r="E25" i="3"/>
  <c r="A26" i="3"/>
  <c r="D26" i="3"/>
  <c r="E26" i="3"/>
  <c r="A27" i="3"/>
  <c r="D27" i="3"/>
  <c r="E27" i="3"/>
  <c r="A28" i="3"/>
  <c r="D28" i="3"/>
  <c r="E28" i="3"/>
  <c r="A29" i="3"/>
  <c r="D29" i="3"/>
  <c r="E29" i="3"/>
  <c r="A30" i="3"/>
  <c r="D30" i="3"/>
  <c r="E30" i="3"/>
  <c r="A31" i="3"/>
  <c r="D31" i="3"/>
  <c r="E31" i="3"/>
  <c r="A32" i="3"/>
  <c r="D32" i="3"/>
  <c r="E32" i="3"/>
  <c r="A33" i="3"/>
  <c r="D33" i="3"/>
  <c r="E33" i="3"/>
  <c r="A34" i="3"/>
  <c r="D34" i="3"/>
  <c r="E34" i="3"/>
  <c r="A35" i="3"/>
  <c r="D35" i="3"/>
  <c r="E35" i="3"/>
  <c r="A36" i="3"/>
  <c r="D36" i="3"/>
  <c r="E36"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W10" i="1"/>
  <c r="K2" i="3" s="1"/>
  <c r="X10" i="1"/>
  <c r="L2" i="3" s="1"/>
  <c r="W12" i="1"/>
  <c r="K3" i="3" s="1"/>
  <c r="X12" i="1"/>
  <c r="L3" i="3" s="1"/>
  <c r="W14" i="1"/>
  <c r="K4" i="3" s="1"/>
  <c r="X14" i="1"/>
  <c r="L4" i="3" s="1"/>
  <c r="W16" i="1"/>
  <c r="K5" i="3" s="1"/>
  <c r="X16" i="1"/>
  <c r="L5" i="3" s="1"/>
  <c r="W18" i="1"/>
  <c r="K6" i="3" s="1"/>
  <c r="X18" i="1"/>
  <c r="L6" i="3" s="1"/>
  <c r="W20" i="1"/>
  <c r="K7" i="3" s="1"/>
  <c r="X20" i="1"/>
  <c r="L7" i="3" s="1"/>
  <c r="W22" i="1"/>
  <c r="K8" i="3" s="1"/>
  <c r="X22" i="1"/>
  <c r="L8" i="3" s="1"/>
  <c r="W24" i="1"/>
  <c r="K9" i="3" s="1"/>
  <c r="X24" i="1"/>
  <c r="L9" i="3" s="1"/>
  <c r="W26" i="1"/>
  <c r="K10" i="3" s="1"/>
  <c r="X26" i="1"/>
  <c r="L10" i="3" s="1"/>
  <c r="W28" i="1"/>
  <c r="K11" i="3" s="1"/>
  <c r="X28" i="1"/>
  <c r="L11" i="3" s="1"/>
  <c r="W30" i="1"/>
  <c r="K12" i="3" s="1"/>
  <c r="X30" i="1"/>
  <c r="L12" i="3" s="1"/>
  <c r="W32" i="1"/>
  <c r="K13" i="3" s="1"/>
  <c r="X32" i="1"/>
  <c r="L13" i="3" s="1"/>
  <c r="W34" i="1"/>
  <c r="K14" i="3" s="1"/>
  <c r="X34" i="1"/>
  <c r="L14" i="3" s="1"/>
  <c r="W36" i="1"/>
  <c r="K15" i="3" s="1"/>
  <c r="X36" i="1"/>
  <c r="L15" i="3" s="1"/>
  <c r="W38" i="1"/>
  <c r="K16" i="3" s="1"/>
  <c r="X38" i="1"/>
  <c r="L16" i="3" s="1"/>
  <c r="W40" i="1"/>
  <c r="K17" i="3" s="1"/>
  <c r="X40" i="1"/>
  <c r="L17" i="3" s="1"/>
  <c r="W42" i="1"/>
  <c r="K18" i="3" s="1"/>
  <c r="X42" i="1"/>
  <c r="L18" i="3" s="1"/>
  <c r="W44" i="1"/>
  <c r="K19" i="3" s="1"/>
  <c r="X44" i="1"/>
  <c r="L19" i="3" s="1"/>
  <c r="W46" i="1"/>
  <c r="K20" i="3" s="1"/>
  <c r="X46" i="1"/>
  <c r="L20" i="3" s="1"/>
  <c r="W48" i="1"/>
  <c r="K21" i="3" s="1"/>
  <c r="X48" i="1"/>
  <c r="L21" i="3" s="1"/>
  <c r="W50" i="1"/>
  <c r="K22" i="3" s="1"/>
  <c r="X50" i="1"/>
  <c r="L22" i="3" s="1"/>
  <c r="W52" i="1"/>
  <c r="K23" i="3" s="1"/>
  <c r="X52" i="1"/>
  <c r="L23" i="3" s="1"/>
  <c r="W54" i="1"/>
  <c r="K24" i="3" s="1"/>
  <c r="X54" i="1"/>
  <c r="L24" i="3" s="1"/>
  <c r="W56" i="1"/>
  <c r="K25" i="3" s="1"/>
  <c r="X56" i="1"/>
  <c r="L25" i="3" s="1"/>
  <c r="W58" i="1"/>
  <c r="K26" i="3" s="1"/>
  <c r="X58" i="1"/>
  <c r="L26" i="3" s="1"/>
  <c r="W60" i="1"/>
  <c r="K27" i="3" s="1"/>
  <c r="X60" i="1"/>
  <c r="L27" i="3" s="1"/>
  <c r="W62" i="1"/>
  <c r="K28" i="3" s="1"/>
  <c r="X62" i="1"/>
  <c r="L28" i="3" s="1"/>
  <c r="W64" i="1"/>
  <c r="K29" i="3" s="1"/>
  <c r="X64" i="1"/>
  <c r="L29" i="3" s="1"/>
  <c r="W66" i="1"/>
  <c r="K30" i="3" s="1"/>
  <c r="X66" i="1"/>
  <c r="L30" i="3" s="1"/>
  <c r="W68" i="1"/>
  <c r="K31" i="3" s="1"/>
  <c r="X68" i="1"/>
  <c r="L31" i="3" s="1"/>
  <c r="W70" i="1"/>
  <c r="K32" i="3" s="1"/>
  <c r="X70" i="1"/>
  <c r="L32" i="3" s="1"/>
  <c r="W72" i="1"/>
  <c r="K33" i="3" s="1"/>
  <c r="X72" i="1"/>
  <c r="L33" i="3" s="1"/>
  <c r="W74" i="1"/>
  <c r="K34" i="3" s="1"/>
  <c r="X74" i="1"/>
  <c r="L34" i="3" s="1"/>
  <c r="W76" i="1"/>
  <c r="K35" i="3" s="1"/>
  <c r="X76" i="1"/>
  <c r="L35" i="3" s="1"/>
  <c r="W78" i="1"/>
  <c r="K36" i="3" s="1"/>
  <c r="X78" i="1"/>
  <c r="L36" i="3" s="1"/>
  <c r="W80" i="1"/>
  <c r="K37" i="3" s="1"/>
  <c r="X80" i="1"/>
  <c r="L37" i="3" s="1"/>
  <c r="W82" i="1"/>
  <c r="K38" i="3" s="1"/>
  <c r="X82" i="1"/>
  <c r="L38" i="3" s="1"/>
  <c r="W84" i="1"/>
  <c r="K39" i="3" s="1"/>
  <c r="X84" i="1"/>
  <c r="L39" i="3" s="1"/>
  <c r="W86" i="1"/>
  <c r="K40" i="3" s="1"/>
  <c r="X86" i="1"/>
  <c r="L40" i="3" s="1"/>
  <c r="W88" i="1"/>
  <c r="K41" i="3" s="1"/>
  <c r="X88" i="1"/>
  <c r="L41" i="3" s="1"/>
  <c r="W90" i="1"/>
  <c r="K42" i="3" s="1"/>
  <c r="X90" i="1"/>
  <c r="L42" i="3" s="1"/>
  <c r="W92" i="1"/>
  <c r="K43" i="3" s="1"/>
  <c r="X92" i="1"/>
  <c r="L43" i="3" s="1"/>
  <c r="W94" i="1"/>
  <c r="K44" i="3" s="1"/>
  <c r="X94" i="1"/>
  <c r="L44" i="3" s="1"/>
  <c r="W96" i="1"/>
  <c r="K45" i="3" s="1"/>
  <c r="X96" i="1"/>
  <c r="L45" i="3" s="1"/>
  <c r="W98" i="1"/>
  <c r="K46" i="3" s="1"/>
  <c r="X98" i="1"/>
  <c r="L46" i="3" s="1"/>
  <c r="W100" i="1"/>
  <c r="K47" i="3" s="1"/>
  <c r="X100" i="1"/>
  <c r="L47" i="3" s="1"/>
  <c r="W102" i="1"/>
  <c r="K48" i="3" s="1"/>
  <c r="X102" i="1"/>
  <c r="L48" i="3" s="1"/>
  <c r="W104" i="1"/>
  <c r="K49" i="3" s="1"/>
  <c r="X104" i="1"/>
  <c r="L49" i="3" s="1"/>
  <c r="W106" i="1"/>
  <c r="K50" i="3" s="1"/>
  <c r="X106" i="1"/>
  <c r="L50" i="3" s="1"/>
  <c r="W108" i="1"/>
  <c r="K51" i="3" s="1"/>
  <c r="X108" i="1"/>
  <c r="L51" i="3" s="1"/>
  <c r="W110" i="1"/>
  <c r="K52" i="3" s="1"/>
  <c r="X110" i="1"/>
  <c r="L52" i="3" s="1"/>
  <c r="W112" i="1"/>
  <c r="K53" i="3" s="1"/>
  <c r="X112" i="1"/>
  <c r="L53" i="3" s="1"/>
  <c r="W114" i="1"/>
  <c r="K54" i="3" s="1"/>
  <c r="X114" i="1"/>
  <c r="L54" i="3" s="1"/>
  <c r="W116" i="1"/>
  <c r="K55" i="3" s="1"/>
  <c r="X116" i="1"/>
  <c r="L55" i="3" s="1"/>
  <c r="W118" i="1"/>
  <c r="K56" i="3" s="1"/>
  <c r="X118" i="1"/>
  <c r="L56" i="3" s="1"/>
  <c r="W120" i="1"/>
  <c r="K57" i="3" s="1"/>
  <c r="X120" i="1"/>
  <c r="L57" i="3" s="1"/>
  <c r="W122" i="1"/>
  <c r="K58" i="3" s="1"/>
  <c r="X122" i="1"/>
  <c r="L58" i="3" s="1"/>
  <c r="W126" i="1"/>
  <c r="K60" i="3" s="1"/>
  <c r="X126" i="1"/>
  <c r="L60" i="3" s="1"/>
  <c r="W128" i="1"/>
  <c r="K61" i="3" s="1"/>
  <c r="X128" i="1"/>
  <c r="L61" i="3" s="1"/>
  <c r="X8" i="1"/>
  <c r="W8" i="1"/>
  <c r="AK128" i="1"/>
  <c r="U61" i="3" s="1"/>
  <c r="AH128" i="1"/>
  <c r="AG128" i="1"/>
  <c r="S61" i="3" s="1"/>
  <c r="I61" i="3"/>
  <c r="AB128" i="1"/>
  <c r="F61" i="3" s="1"/>
  <c r="AA128" i="1"/>
  <c r="C61" i="3" s="1"/>
  <c r="Z128" i="1"/>
  <c r="Y128" i="1"/>
  <c r="AK126" i="1"/>
  <c r="U60" i="3" s="1"/>
  <c r="AH126" i="1"/>
  <c r="AG126" i="1"/>
  <c r="S60" i="3" s="1"/>
  <c r="AF126" i="1"/>
  <c r="R60" i="3" s="1"/>
  <c r="I60" i="3"/>
  <c r="AB126" i="1"/>
  <c r="F60" i="3" s="1"/>
  <c r="AA126" i="1"/>
  <c r="C60" i="3" s="1"/>
  <c r="Z126" i="1"/>
  <c r="Y126" i="1"/>
  <c r="AK122" i="1"/>
  <c r="U58" i="3" s="1"/>
  <c r="AH122" i="1"/>
  <c r="AG122" i="1"/>
  <c r="S58" i="3" s="1"/>
  <c r="AF122" i="1"/>
  <c r="R58" i="3" s="1"/>
  <c r="I58" i="3"/>
  <c r="AB122" i="1"/>
  <c r="F58" i="3" s="1"/>
  <c r="AA122" i="1"/>
  <c r="C58" i="3" s="1"/>
  <c r="Z122" i="1"/>
  <c r="Y122" i="1"/>
  <c r="V122" i="1"/>
  <c r="AK120" i="1"/>
  <c r="U57" i="3" s="1"/>
  <c r="AH120" i="1"/>
  <c r="AG120" i="1"/>
  <c r="S57" i="3" s="1"/>
  <c r="I57" i="3"/>
  <c r="AB120" i="1"/>
  <c r="F57" i="3" s="1"/>
  <c r="AA120" i="1"/>
  <c r="C57" i="3" s="1"/>
  <c r="Z120" i="1"/>
  <c r="Y120" i="1"/>
  <c r="V120" i="1"/>
  <c r="AK118" i="1"/>
  <c r="U56" i="3" s="1"/>
  <c r="AH118" i="1"/>
  <c r="AG118" i="1"/>
  <c r="S56" i="3" s="1"/>
  <c r="AF118" i="1"/>
  <c r="R56" i="3" s="1"/>
  <c r="I56" i="3"/>
  <c r="AB118" i="1"/>
  <c r="F56" i="3" s="1"/>
  <c r="AA118" i="1"/>
  <c r="C56" i="3" s="1"/>
  <c r="Z118" i="1"/>
  <c r="Y118" i="1"/>
  <c r="V118" i="1"/>
  <c r="AK116" i="1"/>
  <c r="U55" i="3" s="1"/>
  <c r="AH116" i="1"/>
  <c r="AG116" i="1"/>
  <c r="S55" i="3" s="1"/>
  <c r="I55" i="3"/>
  <c r="AB116" i="1"/>
  <c r="F55" i="3" s="1"/>
  <c r="AA116" i="1"/>
  <c r="C55" i="3" s="1"/>
  <c r="Z116" i="1"/>
  <c r="Y116" i="1"/>
  <c r="V116" i="1"/>
  <c r="AK114" i="1"/>
  <c r="U54" i="3" s="1"/>
  <c r="AH114" i="1"/>
  <c r="AG114" i="1"/>
  <c r="S54" i="3" s="1"/>
  <c r="AF114" i="1"/>
  <c r="R54" i="3" s="1"/>
  <c r="I54" i="3"/>
  <c r="AB114" i="1"/>
  <c r="F54" i="3" s="1"/>
  <c r="AA114" i="1"/>
  <c r="C54" i="3" s="1"/>
  <c r="Z114" i="1"/>
  <c r="Y114" i="1"/>
  <c r="V114" i="1"/>
  <c r="AK112" i="1"/>
  <c r="U53" i="3" s="1"/>
  <c r="AH112" i="1"/>
  <c r="AG112" i="1"/>
  <c r="S53" i="3" s="1"/>
  <c r="AF112" i="1"/>
  <c r="R53" i="3" s="1"/>
  <c r="I53" i="3"/>
  <c r="AB112" i="1"/>
  <c r="F53" i="3" s="1"/>
  <c r="AA112" i="1"/>
  <c r="C53" i="3" s="1"/>
  <c r="Z112" i="1"/>
  <c r="Y112" i="1"/>
  <c r="V112" i="1"/>
  <c r="AK110" i="1"/>
  <c r="U52" i="3" s="1"/>
  <c r="AH110" i="1"/>
  <c r="AG110" i="1"/>
  <c r="S52" i="3" s="1"/>
  <c r="I52" i="3"/>
  <c r="AB110" i="1"/>
  <c r="F52" i="3" s="1"/>
  <c r="AA110" i="1"/>
  <c r="C52" i="3" s="1"/>
  <c r="Z110" i="1"/>
  <c r="Y110" i="1"/>
  <c r="V110" i="1"/>
  <c r="AK108" i="1"/>
  <c r="U51" i="3" s="1"/>
  <c r="AH108" i="1"/>
  <c r="AG108" i="1"/>
  <c r="S51" i="3" s="1"/>
  <c r="AF108" i="1"/>
  <c r="R51" i="3" s="1"/>
  <c r="I51" i="3"/>
  <c r="AB108" i="1"/>
  <c r="F51" i="3" s="1"/>
  <c r="AA108" i="1"/>
  <c r="C51" i="3" s="1"/>
  <c r="Z108" i="1"/>
  <c r="Y108" i="1"/>
  <c r="V108" i="1"/>
  <c r="AK106" i="1"/>
  <c r="U50" i="3" s="1"/>
  <c r="AH106" i="1"/>
  <c r="AG106" i="1"/>
  <c r="S50" i="3" s="1"/>
  <c r="AF106" i="1"/>
  <c r="R50" i="3" s="1"/>
  <c r="I50" i="3"/>
  <c r="AB106" i="1"/>
  <c r="F50" i="3" s="1"/>
  <c r="AA106" i="1"/>
  <c r="C50" i="3" s="1"/>
  <c r="Z106" i="1"/>
  <c r="Y106" i="1"/>
  <c r="V106" i="1"/>
  <c r="AK104" i="1"/>
  <c r="U49" i="3" s="1"/>
  <c r="AH104" i="1"/>
  <c r="AG104" i="1"/>
  <c r="S49" i="3" s="1"/>
  <c r="I49" i="3"/>
  <c r="AB104" i="1"/>
  <c r="F49" i="3" s="1"/>
  <c r="AA104" i="1"/>
  <c r="C49" i="3" s="1"/>
  <c r="Z104" i="1"/>
  <c r="Y104" i="1"/>
  <c r="V104" i="1"/>
  <c r="AK102" i="1"/>
  <c r="U48" i="3" s="1"/>
  <c r="AH102" i="1"/>
  <c r="AG102" i="1"/>
  <c r="S48" i="3" s="1"/>
  <c r="AF102" i="1"/>
  <c r="R48" i="3" s="1"/>
  <c r="I48" i="3"/>
  <c r="AB102" i="1"/>
  <c r="F48" i="3" s="1"/>
  <c r="AA102" i="1"/>
  <c r="C48" i="3" s="1"/>
  <c r="Z102" i="1"/>
  <c r="Y102" i="1"/>
  <c r="V102" i="1"/>
  <c r="AK100" i="1"/>
  <c r="U47" i="3" s="1"/>
  <c r="AH100" i="1"/>
  <c r="AG100" i="1"/>
  <c r="S47" i="3" s="1"/>
  <c r="I47" i="3"/>
  <c r="AB100" i="1"/>
  <c r="F47" i="3" s="1"/>
  <c r="AA100" i="1"/>
  <c r="C47" i="3" s="1"/>
  <c r="Z100" i="1"/>
  <c r="Y100" i="1"/>
  <c r="V100" i="1"/>
  <c r="AK98" i="1"/>
  <c r="U46" i="3" s="1"/>
  <c r="AH98" i="1"/>
  <c r="AG98" i="1"/>
  <c r="S46" i="3" s="1"/>
  <c r="I46" i="3"/>
  <c r="AB98" i="1"/>
  <c r="F46" i="3" s="1"/>
  <c r="AA98" i="1"/>
  <c r="C46" i="3" s="1"/>
  <c r="Z98" i="1"/>
  <c r="Y98" i="1"/>
  <c r="V98" i="1"/>
  <c r="AK96" i="1"/>
  <c r="U45" i="3" s="1"/>
  <c r="AH96" i="1"/>
  <c r="AG96" i="1"/>
  <c r="S45" i="3" s="1"/>
  <c r="AF96" i="1"/>
  <c r="R45" i="3" s="1"/>
  <c r="I45" i="3"/>
  <c r="AB96" i="1"/>
  <c r="F45" i="3" s="1"/>
  <c r="AA96" i="1"/>
  <c r="C45" i="3" s="1"/>
  <c r="Z96" i="1"/>
  <c r="Y96" i="1"/>
  <c r="V96" i="1"/>
  <c r="AK94" i="1"/>
  <c r="U44" i="3" s="1"/>
  <c r="AH94" i="1"/>
  <c r="AG94" i="1"/>
  <c r="S44" i="3" s="1"/>
  <c r="I44" i="3"/>
  <c r="AB94" i="1"/>
  <c r="F44" i="3" s="1"/>
  <c r="AA94" i="1"/>
  <c r="C44" i="3" s="1"/>
  <c r="Z94" i="1"/>
  <c r="Y94" i="1"/>
  <c r="V94" i="1"/>
  <c r="AK92" i="1"/>
  <c r="U43" i="3" s="1"/>
  <c r="AH92" i="1"/>
  <c r="AG92" i="1"/>
  <c r="S43" i="3" s="1"/>
  <c r="AF92" i="1"/>
  <c r="R43" i="3" s="1"/>
  <c r="I43" i="3"/>
  <c r="AB92" i="1"/>
  <c r="F43" i="3" s="1"/>
  <c r="AA92" i="1"/>
  <c r="C43" i="3" s="1"/>
  <c r="Z92" i="1"/>
  <c r="Y92" i="1"/>
  <c r="V92" i="1"/>
  <c r="AK90" i="1"/>
  <c r="U42" i="3" s="1"/>
  <c r="AH90" i="1"/>
  <c r="AG90" i="1"/>
  <c r="S42" i="3" s="1"/>
  <c r="AF90" i="1"/>
  <c r="R42" i="3" s="1"/>
  <c r="I42" i="3"/>
  <c r="AB90" i="1"/>
  <c r="F42" i="3" s="1"/>
  <c r="AA90" i="1"/>
  <c r="C42" i="3" s="1"/>
  <c r="Z90" i="1"/>
  <c r="Y90" i="1"/>
  <c r="V90" i="1"/>
  <c r="AK88" i="1"/>
  <c r="U41" i="3" s="1"/>
  <c r="AH88" i="1"/>
  <c r="AG88" i="1"/>
  <c r="S41" i="3" s="1"/>
  <c r="I41" i="3"/>
  <c r="AB88" i="1"/>
  <c r="F41" i="3" s="1"/>
  <c r="AA88" i="1"/>
  <c r="C41" i="3" s="1"/>
  <c r="Z88" i="1"/>
  <c r="Y88" i="1"/>
  <c r="V88" i="1"/>
  <c r="AK86" i="1"/>
  <c r="U40" i="3" s="1"/>
  <c r="AH86" i="1"/>
  <c r="AG86" i="1"/>
  <c r="S40" i="3" s="1"/>
  <c r="AF86" i="1"/>
  <c r="R40" i="3" s="1"/>
  <c r="I40" i="3"/>
  <c r="AB86" i="1"/>
  <c r="F40" i="3" s="1"/>
  <c r="AA86" i="1"/>
  <c r="C40" i="3" s="1"/>
  <c r="Z86" i="1"/>
  <c r="Y86" i="1"/>
  <c r="V86" i="1"/>
  <c r="AK84" i="1"/>
  <c r="U39" i="3" s="1"/>
  <c r="AH84" i="1"/>
  <c r="AG84" i="1"/>
  <c r="S39" i="3" s="1"/>
  <c r="I39" i="3"/>
  <c r="AB84" i="1"/>
  <c r="F39" i="3" s="1"/>
  <c r="AA84" i="1"/>
  <c r="C39" i="3" s="1"/>
  <c r="Z84" i="1"/>
  <c r="Y84" i="1"/>
  <c r="V84" i="1"/>
  <c r="AK82" i="1"/>
  <c r="U38" i="3" s="1"/>
  <c r="AH82" i="1"/>
  <c r="AG82" i="1"/>
  <c r="S38" i="3" s="1"/>
  <c r="AF82" i="1"/>
  <c r="R38" i="3" s="1"/>
  <c r="I38" i="3"/>
  <c r="AB82" i="1"/>
  <c r="F38" i="3" s="1"/>
  <c r="AA82" i="1"/>
  <c r="C38" i="3" s="1"/>
  <c r="Z82" i="1"/>
  <c r="Y82" i="1"/>
  <c r="V82" i="1"/>
  <c r="AK80" i="1"/>
  <c r="U37" i="3" s="1"/>
  <c r="AH80" i="1"/>
  <c r="AG80" i="1"/>
  <c r="S37" i="3" s="1"/>
  <c r="AF80" i="1"/>
  <c r="R37" i="3" s="1"/>
  <c r="I37" i="3"/>
  <c r="AB80" i="1"/>
  <c r="F37" i="3" s="1"/>
  <c r="AA80" i="1"/>
  <c r="C37" i="3" s="1"/>
  <c r="Z80" i="1"/>
  <c r="Y80" i="1"/>
  <c r="V80" i="1"/>
  <c r="AK78" i="1"/>
  <c r="U36" i="3" s="1"/>
  <c r="AH78" i="1"/>
  <c r="AG78" i="1"/>
  <c r="S36" i="3" s="1"/>
  <c r="I36" i="3"/>
  <c r="AB78" i="1"/>
  <c r="F36" i="3" s="1"/>
  <c r="AA78" i="1"/>
  <c r="C36" i="3" s="1"/>
  <c r="Z78" i="1"/>
  <c r="Y78" i="1"/>
  <c r="V78" i="1"/>
  <c r="AK76" i="1"/>
  <c r="U35" i="3" s="1"/>
  <c r="AH76" i="1"/>
  <c r="AG76" i="1"/>
  <c r="S35" i="3" s="1"/>
  <c r="AF76" i="1"/>
  <c r="R35" i="3" s="1"/>
  <c r="I35" i="3"/>
  <c r="AB76" i="1"/>
  <c r="F35" i="3" s="1"/>
  <c r="AA76" i="1"/>
  <c r="C35" i="3" s="1"/>
  <c r="Z76" i="1"/>
  <c r="Y76" i="1"/>
  <c r="V76" i="1"/>
  <c r="AK74" i="1"/>
  <c r="U34" i="3" s="1"/>
  <c r="AH74" i="1"/>
  <c r="AG74" i="1"/>
  <c r="S34" i="3" s="1"/>
  <c r="AF74" i="1"/>
  <c r="R34" i="3" s="1"/>
  <c r="I34" i="3"/>
  <c r="AB74" i="1"/>
  <c r="F34" i="3" s="1"/>
  <c r="AA74" i="1"/>
  <c r="C34" i="3" s="1"/>
  <c r="Z74" i="1"/>
  <c r="Y74" i="1"/>
  <c r="V74" i="1"/>
  <c r="AK72" i="1"/>
  <c r="U33" i="3" s="1"/>
  <c r="AH72" i="1"/>
  <c r="AG72" i="1"/>
  <c r="S33" i="3" s="1"/>
  <c r="I33" i="3"/>
  <c r="AB72" i="1"/>
  <c r="F33" i="3" s="1"/>
  <c r="AA72" i="1"/>
  <c r="C33" i="3" s="1"/>
  <c r="Z72" i="1"/>
  <c r="Y72" i="1"/>
  <c r="V72" i="1"/>
  <c r="AK70" i="1"/>
  <c r="U32" i="3" s="1"/>
  <c r="AH70" i="1"/>
  <c r="AG70" i="1"/>
  <c r="S32" i="3" s="1"/>
  <c r="AF70" i="1"/>
  <c r="R32" i="3" s="1"/>
  <c r="I32" i="3"/>
  <c r="AB70" i="1"/>
  <c r="F32" i="3" s="1"/>
  <c r="AA70" i="1"/>
  <c r="C32" i="3" s="1"/>
  <c r="Z70" i="1"/>
  <c r="Y70" i="1"/>
  <c r="V70" i="1"/>
  <c r="AK68" i="1"/>
  <c r="U31" i="3" s="1"/>
  <c r="AH68" i="1"/>
  <c r="AG68" i="1"/>
  <c r="S31" i="3" s="1"/>
  <c r="I31" i="3"/>
  <c r="AB68" i="1"/>
  <c r="F31" i="3" s="1"/>
  <c r="AA68" i="1"/>
  <c r="C31" i="3" s="1"/>
  <c r="Z68" i="1"/>
  <c r="Y68" i="1"/>
  <c r="V68" i="1"/>
  <c r="AK66" i="1"/>
  <c r="U30" i="3" s="1"/>
  <c r="AH66" i="1"/>
  <c r="AG66" i="1"/>
  <c r="S30" i="3" s="1"/>
  <c r="I30" i="3"/>
  <c r="AB66" i="1"/>
  <c r="F30" i="3" s="1"/>
  <c r="AA66" i="1"/>
  <c r="C30" i="3" s="1"/>
  <c r="Z66" i="1"/>
  <c r="Y66" i="1"/>
  <c r="V66" i="1"/>
  <c r="AK64" i="1"/>
  <c r="U29" i="3" s="1"/>
  <c r="AH64" i="1"/>
  <c r="AG64" i="1"/>
  <c r="S29" i="3" s="1"/>
  <c r="AF64" i="1"/>
  <c r="R29" i="3" s="1"/>
  <c r="I29" i="3"/>
  <c r="AB64" i="1"/>
  <c r="F29" i="3" s="1"/>
  <c r="AA64" i="1"/>
  <c r="C29" i="3" s="1"/>
  <c r="Z64" i="1"/>
  <c r="Y64" i="1"/>
  <c r="V64" i="1"/>
  <c r="AK62" i="1"/>
  <c r="U28" i="3" s="1"/>
  <c r="AH62" i="1"/>
  <c r="AG62" i="1"/>
  <c r="S28" i="3" s="1"/>
  <c r="I28" i="3"/>
  <c r="AB62" i="1"/>
  <c r="F28" i="3" s="1"/>
  <c r="AA62" i="1"/>
  <c r="C28" i="3" s="1"/>
  <c r="Z62" i="1"/>
  <c r="Y62" i="1"/>
  <c r="V62" i="1"/>
  <c r="AK60" i="1"/>
  <c r="U27" i="3" s="1"/>
  <c r="AH60" i="1"/>
  <c r="AG60" i="1"/>
  <c r="S27" i="3" s="1"/>
  <c r="AF60" i="1"/>
  <c r="R27" i="3" s="1"/>
  <c r="I27" i="3"/>
  <c r="AB60" i="1"/>
  <c r="F27" i="3" s="1"/>
  <c r="AA60" i="1"/>
  <c r="C27" i="3" s="1"/>
  <c r="Z60" i="1"/>
  <c r="Y60" i="1"/>
  <c r="V60" i="1"/>
  <c r="AK58" i="1"/>
  <c r="U26" i="3" s="1"/>
  <c r="AH58" i="1"/>
  <c r="AG58" i="1"/>
  <c r="S26" i="3" s="1"/>
  <c r="AF58" i="1"/>
  <c r="R26" i="3" s="1"/>
  <c r="I26" i="3"/>
  <c r="AB58" i="1"/>
  <c r="F26" i="3" s="1"/>
  <c r="AA58" i="1"/>
  <c r="C26" i="3" s="1"/>
  <c r="Z58" i="1"/>
  <c r="Y58" i="1"/>
  <c r="V58" i="1"/>
  <c r="AK56" i="1"/>
  <c r="U25" i="3" s="1"/>
  <c r="AH56" i="1"/>
  <c r="AG56" i="1"/>
  <c r="S25" i="3" s="1"/>
  <c r="I25" i="3"/>
  <c r="AB56" i="1"/>
  <c r="F25" i="3" s="1"/>
  <c r="AA56" i="1"/>
  <c r="C25" i="3" s="1"/>
  <c r="Z56" i="1"/>
  <c r="Y56" i="1"/>
  <c r="V56" i="1"/>
  <c r="AK54" i="1"/>
  <c r="U24" i="3" s="1"/>
  <c r="AH54" i="1"/>
  <c r="AG54" i="1"/>
  <c r="S24" i="3" s="1"/>
  <c r="AF54" i="1"/>
  <c r="R24" i="3" s="1"/>
  <c r="I24" i="3"/>
  <c r="AB54" i="1"/>
  <c r="F24" i="3" s="1"/>
  <c r="AA54" i="1"/>
  <c r="C24" i="3" s="1"/>
  <c r="Z54" i="1"/>
  <c r="Y54" i="1"/>
  <c r="V54" i="1"/>
  <c r="AK52" i="1"/>
  <c r="U23" i="3" s="1"/>
  <c r="AH52" i="1"/>
  <c r="AG52" i="1"/>
  <c r="S23" i="3" s="1"/>
  <c r="I23" i="3"/>
  <c r="AB52" i="1"/>
  <c r="F23" i="3" s="1"/>
  <c r="AA52" i="1"/>
  <c r="C23" i="3" s="1"/>
  <c r="Z52" i="1"/>
  <c r="Y52" i="1"/>
  <c r="V52" i="1"/>
  <c r="AK50" i="1"/>
  <c r="U22" i="3" s="1"/>
  <c r="AH50" i="1"/>
  <c r="AG50" i="1"/>
  <c r="S22" i="3" s="1"/>
  <c r="I22" i="3"/>
  <c r="AB50" i="1"/>
  <c r="F22" i="3" s="1"/>
  <c r="AA50" i="1"/>
  <c r="C22" i="3" s="1"/>
  <c r="Z50" i="1"/>
  <c r="Y50" i="1"/>
  <c r="V50" i="1"/>
  <c r="AK48" i="1"/>
  <c r="U21" i="3" s="1"/>
  <c r="AH48" i="1"/>
  <c r="AG48" i="1"/>
  <c r="S21" i="3" s="1"/>
  <c r="AF48" i="1"/>
  <c r="R21" i="3" s="1"/>
  <c r="I21" i="3"/>
  <c r="AB48" i="1"/>
  <c r="F21" i="3" s="1"/>
  <c r="AA48" i="1"/>
  <c r="C21" i="3" s="1"/>
  <c r="Z48" i="1"/>
  <c r="Y48" i="1"/>
  <c r="V48" i="1"/>
  <c r="AK46" i="1"/>
  <c r="U20" i="3" s="1"/>
  <c r="AH46" i="1"/>
  <c r="AG46" i="1"/>
  <c r="S20" i="3" s="1"/>
  <c r="I20" i="3"/>
  <c r="AB46" i="1"/>
  <c r="F20" i="3" s="1"/>
  <c r="AA46" i="1"/>
  <c r="C20" i="3" s="1"/>
  <c r="Z46" i="1"/>
  <c r="Y46" i="1"/>
  <c r="V46" i="1"/>
  <c r="AK44" i="1"/>
  <c r="U19" i="3" s="1"/>
  <c r="AH44" i="1"/>
  <c r="AG44" i="1"/>
  <c r="S19" i="3" s="1"/>
  <c r="AF44" i="1"/>
  <c r="R19" i="3" s="1"/>
  <c r="I19" i="3"/>
  <c r="AB44" i="1"/>
  <c r="F19" i="3" s="1"/>
  <c r="AA44" i="1"/>
  <c r="C19" i="3" s="1"/>
  <c r="Z44" i="1"/>
  <c r="Y44" i="1"/>
  <c r="V44" i="1"/>
  <c r="AK42" i="1"/>
  <c r="U18" i="3" s="1"/>
  <c r="AH42" i="1"/>
  <c r="AG42" i="1"/>
  <c r="S18" i="3" s="1"/>
  <c r="AF42" i="1"/>
  <c r="R18" i="3" s="1"/>
  <c r="I18" i="3"/>
  <c r="AB42" i="1"/>
  <c r="F18" i="3" s="1"/>
  <c r="AA42" i="1"/>
  <c r="C18" i="3" s="1"/>
  <c r="Z42" i="1"/>
  <c r="Y42" i="1"/>
  <c r="V42" i="1"/>
  <c r="AK40" i="1"/>
  <c r="U17" i="3" s="1"/>
  <c r="AH40" i="1"/>
  <c r="AG40" i="1"/>
  <c r="S17" i="3" s="1"/>
  <c r="I17" i="3"/>
  <c r="AB40" i="1"/>
  <c r="F17" i="3" s="1"/>
  <c r="AA40" i="1"/>
  <c r="C17" i="3" s="1"/>
  <c r="Z40" i="1"/>
  <c r="Y40" i="1"/>
  <c r="V40" i="1"/>
  <c r="AK38" i="1"/>
  <c r="U16" i="3" s="1"/>
  <c r="AH38" i="1"/>
  <c r="AG38" i="1"/>
  <c r="S16" i="3" s="1"/>
  <c r="AF38" i="1"/>
  <c r="R16" i="3" s="1"/>
  <c r="I16" i="3"/>
  <c r="AB38" i="1"/>
  <c r="F16" i="3" s="1"/>
  <c r="AA38" i="1"/>
  <c r="C16" i="3" s="1"/>
  <c r="Z38" i="1"/>
  <c r="Y38" i="1"/>
  <c r="V38" i="1"/>
  <c r="AK36" i="1"/>
  <c r="U15" i="3" s="1"/>
  <c r="AH36" i="1"/>
  <c r="AG36" i="1"/>
  <c r="S15" i="3" s="1"/>
  <c r="I15" i="3"/>
  <c r="AB36" i="1"/>
  <c r="F15" i="3" s="1"/>
  <c r="AA36" i="1"/>
  <c r="C15" i="3" s="1"/>
  <c r="Z36" i="1"/>
  <c r="V36" i="1"/>
  <c r="AK34" i="1"/>
  <c r="U14" i="3" s="1"/>
  <c r="AH34" i="1"/>
  <c r="AG34" i="1"/>
  <c r="S14" i="3" s="1"/>
  <c r="AF34" i="1"/>
  <c r="R14" i="3" s="1"/>
  <c r="I14" i="3"/>
  <c r="AB34" i="1"/>
  <c r="F14" i="3" s="1"/>
  <c r="AA34" i="1"/>
  <c r="C14" i="3" s="1"/>
  <c r="Z34" i="1"/>
  <c r="Y34" i="1"/>
  <c r="V34" i="1"/>
  <c r="AK32" i="1"/>
  <c r="U13" i="3" s="1"/>
  <c r="AH32" i="1"/>
  <c r="AG32" i="1"/>
  <c r="S13" i="3" s="1"/>
  <c r="AF32" i="1"/>
  <c r="R13" i="3" s="1"/>
  <c r="I13" i="3"/>
  <c r="AB32" i="1"/>
  <c r="F13" i="3" s="1"/>
  <c r="AA32" i="1"/>
  <c r="C13" i="3" s="1"/>
  <c r="Z32" i="1"/>
  <c r="Y32" i="1"/>
  <c r="V32" i="1"/>
  <c r="AK30" i="1"/>
  <c r="U12" i="3" s="1"/>
  <c r="AH30" i="1"/>
  <c r="AG30" i="1"/>
  <c r="S12" i="3" s="1"/>
  <c r="I12" i="3"/>
  <c r="AB30" i="1"/>
  <c r="F12" i="3" s="1"/>
  <c r="AA30" i="1"/>
  <c r="C12" i="3" s="1"/>
  <c r="Z30" i="1"/>
  <c r="Y30" i="1"/>
  <c r="V30" i="1"/>
  <c r="AK28" i="1"/>
  <c r="U11" i="3" s="1"/>
  <c r="AH28" i="1"/>
  <c r="AG28" i="1"/>
  <c r="S11" i="3" s="1"/>
  <c r="AF28" i="1"/>
  <c r="R11" i="3" s="1"/>
  <c r="I11" i="3"/>
  <c r="AB28" i="1"/>
  <c r="F11" i="3" s="1"/>
  <c r="AA28" i="1"/>
  <c r="C11" i="3" s="1"/>
  <c r="Z28" i="1"/>
  <c r="Y28" i="1"/>
  <c r="V28" i="1"/>
  <c r="AK26" i="1"/>
  <c r="U10" i="3" s="1"/>
  <c r="AH26" i="1"/>
  <c r="AG26" i="1"/>
  <c r="S10" i="3" s="1"/>
  <c r="AF26" i="1"/>
  <c r="R10" i="3" s="1"/>
  <c r="I10" i="3"/>
  <c r="AB26" i="1"/>
  <c r="F10" i="3" s="1"/>
  <c r="AA26" i="1"/>
  <c r="C10" i="3" s="1"/>
  <c r="Z26" i="1"/>
  <c r="Y26" i="1"/>
  <c r="V26" i="1"/>
  <c r="AK24" i="1"/>
  <c r="U9" i="3" s="1"/>
  <c r="AH24" i="1"/>
  <c r="AG24" i="1"/>
  <c r="S9" i="3" s="1"/>
  <c r="I9" i="3"/>
  <c r="AB24" i="1"/>
  <c r="F9" i="3" s="1"/>
  <c r="AA24" i="1"/>
  <c r="C9" i="3" s="1"/>
  <c r="Z24" i="1"/>
  <c r="Y24" i="1"/>
  <c r="V24" i="1"/>
  <c r="AK22" i="1"/>
  <c r="U8" i="3" s="1"/>
  <c r="AH22" i="1"/>
  <c r="AG22" i="1"/>
  <c r="S8" i="3" s="1"/>
  <c r="AF22" i="1"/>
  <c r="R8" i="3" s="1"/>
  <c r="I8" i="3"/>
  <c r="AB22" i="1"/>
  <c r="F8" i="3" s="1"/>
  <c r="AA22" i="1"/>
  <c r="C8" i="3" s="1"/>
  <c r="Z22" i="1"/>
  <c r="Y22" i="1"/>
  <c r="V22" i="1"/>
  <c r="AK20" i="1"/>
  <c r="U7" i="3" s="1"/>
  <c r="AH20" i="1"/>
  <c r="AG20" i="1"/>
  <c r="S7" i="3" s="1"/>
  <c r="I7" i="3"/>
  <c r="AB20" i="1"/>
  <c r="F7" i="3" s="1"/>
  <c r="AA20" i="1"/>
  <c r="C7" i="3" s="1"/>
  <c r="Z20" i="1"/>
  <c r="Y20" i="1"/>
  <c r="V20" i="1"/>
  <c r="AK18" i="1"/>
  <c r="U6" i="3" s="1"/>
  <c r="AH18" i="1"/>
  <c r="AG18" i="1"/>
  <c r="S6" i="3" s="1"/>
  <c r="AF18" i="1"/>
  <c r="R6" i="3" s="1"/>
  <c r="I6" i="3"/>
  <c r="AB18" i="1"/>
  <c r="F6" i="3" s="1"/>
  <c r="AA18" i="1"/>
  <c r="C6" i="3" s="1"/>
  <c r="Z18" i="1"/>
  <c r="Y18" i="1"/>
  <c r="V18" i="1"/>
  <c r="AK16" i="1"/>
  <c r="U5" i="3" s="1"/>
  <c r="AH16" i="1"/>
  <c r="AG16" i="1"/>
  <c r="S5" i="3" s="1"/>
  <c r="AF16" i="1"/>
  <c r="R5" i="3" s="1"/>
  <c r="I5" i="3"/>
  <c r="AB16" i="1"/>
  <c r="F5" i="3" s="1"/>
  <c r="AA16" i="1"/>
  <c r="C5" i="3" s="1"/>
  <c r="Z16" i="1"/>
  <c r="Y16" i="1"/>
  <c r="V16" i="1"/>
  <c r="AK14" i="1"/>
  <c r="U4" i="3" s="1"/>
  <c r="AH14" i="1"/>
  <c r="AG14" i="1"/>
  <c r="S4" i="3" s="1"/>
  <c r="I4" i="3"/>
  <c r="AB14" i="1"/>
  <c r="F4" i="3" s="1"/>
  <c r="AA14" i="1"/>
  <c r="C4" i="3" s="1"/>
  <c r="Z14" i="1"/>
  <c r="Y14" i="1"/>
  <c r="V14" i="1"/>
  <c r="AK12" i="1"/>
  <c r="U3" i="3" s="1"/>
  <c r="AH12" i="1"/>
  <c r="AG12" i="1"/>
  <c r="S3" i="3" s="1"/>
  <c r="AF12" i="1"/>
  <c r="R3" i="3" s="1"/>
  <c r="I3" i="3"/>
  <c r="AB12" i="1"/>
  <c r="F3" i="3" s="1"/>
  <c r="AA12" i="1"/>
  <c r="C3" i="3" s="1"/>
  <c r="Z12" i="1"/>
  <c r="Y12" i="1"/>
  <c r="V12" i="1"/>
  <c r="AK10" i="1"/>
  <c r="U2" i="3" s="1"/>
  <c r="AH10" i="1"/>
  <c r="AG10" i="1"/>
  <c r="S2" i="3" s="1"/>
  <c r="AF10" i="1"/>
  <c r="R2" i="3" s="1"/>
  <c r="I2" i="3"/>
  <c r="AB10" i="1"/>
  <c r="F2" i="3" s="1"/>
  <c r="C2" i="3"/>
  <c r="Z10" i="1"/>
  <c r="Y10" i="1"/>
  <c r="V10" i="1"/>
  <c r="AK8" i="1"/>
  <c r="AH8" i="1"/>
  <c r="V8" i="1"/>
  <c r="Z8" i="1"/>
  <c r="Y8" i="1"/>
  <c r="A126" i="1" l="1"/>
  <c r="A59" i="3"/>
  <c r="V124" i="1"/>
  <c r="AJ102" i="1"/>
  <c r="T48" i="3" s="1"/>
  <c r="AJ98" i="1"/>
  <c r="T46" i="3" s="1"/>
  <c r="AJ72" i="1"/>
  <c r="T33" i="3" s="1"/>
  <c r="AJ64" i="1"/>
  <c r="T29" i="3" s="1"/>
  <c r="AJ70" i="1"/>
  <c r="T32" i="3" s="1"/>
  <c r="AJ80" i="1"/>
  <c r="T37" i="3" s="1"/>
  <c r="AJ18" i="1"/>
  <c r="T6" i="3" s="1"/>
  <c r="AJ34" i="1"/>
  <c r="T14" i="3" s="1"/>
  <c r="AJ60" i="1"/>
  <c r="T27" i="3" s="1"/>
  <c r="AJ82" i="1"/>
  <c r="T38" i="3" s="1"/>
  <c r="AJ108" i="1"/>
  <c r="T51" i="3" s="1"/>
  <c r="AJ128" i="1"/>
  <c r="T61" i="3" s="1"/>
  <c r="AJ40" i="1"/>
  <c r="T17" i="3" s="1"/>
  <c r="AJ96" i="1"/>
  <c r="T45" i="3" s="1"/>
  <c r="AJ114" i="1"/>
  <c r="T54" i="3" s="1"/>
  <c r="AJ76" i="1"/>
  <c r="T35" i="3" s="1"/>
  <c r="AJ86" i="1"/>
  <c r="T40" i="3" s="1"/>
  <c r="AJ120" i="1"/>
  <c r="T57" i="3" s="1"/>
  <c r="AJ92" i="1"/>
  <c r="T43" i="3" s="1"/>
  <c r="AJ118" i="1"/>
  <c r="T56" i="3" s="1"/>
  <c r="AJ12" i="1"/>
  <c r="T3" i="3" s="1"/>
  <c r="AJ112" i="1"/>
  <c r="T53" i="3" s="1"/>
  <c r="AJ66" i="1"/>
  <c r="T30" i="3" s="1"/>
  <c r="AJ88" i="1"/>
  <c r="T41" i="3" s="1"/>
  <c r="AJ54" i="1"/>
  <c r="T24" i="3" s="1"/>
  <c r="AJ50" i="1"/>
  <c r="T22" i="3" s="1"/>
  <c r="AJ48" i="1"/>
  <c r="T21" i="3" s="1"/>
  <c r="AJ44" i="1"/>
  <c r="T19" i="3" s="1"/>
  <c r="AJ38" i="1"/>
  <c r="T16" i="3" s="1"/>
  <c r="AJ32" i="1"/>
  <c r="T13" i="3" s="1"/>
  <c r="AJ28" i="1"/>
  <c r="T11" i="3" s="1"/>
  <c r="AJ24" i="1"/>
  <c r="T9" i="3" s="1"/>
  <c r="AJ22" i="1"/>
  <c r="T8" i="3" s="1"/>
  <c r="AJ16" i="1"/>
  <c r="T5" i="3" s="1"/>
  <c r="AJ8" i="1"/>
  <c r="AF14" i="1"/>
  <c r="R4" i="3" s="1"/>
  <c r="AJ20" i="1"/>
  <c r="T7" i="3" s="1"/>
  <c r="AF30" i="1"/>
  <c r="R12" i="3" s="1"/>
  <c r="AJ36" i="1"/>
  <c r="T15" i="3" s="1"/>
  <c r="AF46" i="1"/>
  <c r="R20" i="3" s="1"/>
  <c r="AJ52" i="1"/>
  <c r="T23" i="3" s="1"/>
  <c r="AF62" i="1"/>
  <c r="R28" i="3" s="1"/>
  <c r="AJ68" i="1"/>
  <c r="T31" i="3" s="1"/>
  <c r="AF78" i="1"/>
  <c r="R36" i="3" s="1"/>
  <c r="AJ84" i="1"/>
  <c r="T39" i="3" s="1"/>
  <c r="AF94" i="1"/>
  <c r="R44" i="3" s="1"/>
  <c r="AJ100" i="1"/>
  <c r="T47" i="3" s="1"/>
  <c r="AF110" i="1"/>
  <c r="R52" i="3" s="1"/>
  <c r="AJ116" i="1"/>
  <c r="T55" i="3" s="1"/>
  <c r="AF128" i="1"/>
  <c r="R61" i="3" s="1"/>
  <c r="AJ14" i="1"/>
  <c r="T4" i="3" s="1"/>
  <c r="AF24" i="1"/>
  <c r="R9" i="3" s="1"/>
  <c r="AJ30" i="1"/>
  <c r="T12" i="3" s="1"/>
  <c r="AF40" i="1"/>
  <c r="R17" i="3" s="1"/>
  <c r="AJ46" i="1"/>
  <c r="T20" i="3" s="1"/>
  <c r="AF56" i="1"/>
  <c r="R25" i="3" s="1"/>
  <c r="AJ62" i="1"/>
  <c r="T28" i="3" s="1"/>
  <c r="AF72" i="1"/>
  <c r="R33" i="3" s="1"/>
  <c r="AJ78" i="1"/>
  <c r="T36" i="3" s="1"/>
  <c r="AF88" i="1"/>
  <c r="R41" i="3" s="1"/>
  <c r="AJ94" i="1"/>
  <c r="T44" i="3" s="1"/>
  <c r="AF104" i="1"/>
  <c r="R49" i="3" s="1"/>
  <c r="AJ110" i="1"/>
  <c r="T52" i="3" s="1"/>
  <c r="AF120" i="1"/>
  <c r="R57" i="3" s="1"/>
  <c r="AJ126" i="1"/>
  <c r="T60" i="3" s="1"/>
  <c r="AF20" i="1"/>
  <c r="R7" i="3" s="1"/>
  <c r="AJ26" i="1"/>
  <c r="T10" i="3" s="1"/>
  <c r="AF36" i="1"/>
  <c r="R15" i="3" s="1"/>
  <c r="AJ42" i="1"/>
  <c r="T18" i="3" s="1"/>
  <c r="AF52" i="1"/>
  <c r="R23" i="3" s="1"/>
  <c r="AJ58" i="1"/>
  <c r="T26" i="3" s="1"/>
  <c r="AF68" i="1"/>
  <c r="R31" i="3" s="1"/>
  <c r="AJ74" i="1"/>
  <c r="T34" i="3" s="1"/>
  <c r="AF84" i="1"/>
  <c r="R39" i="3" s="1"/>
  <c r="AJ90" i="1"/>
  <c r="T42" i="3" s="1"/>
  <c r="AF100" i="1"/>
  <c r="R47" i="3" s="1"/>
  <c r="AJ106" i="1"/>
  <c r="T50" i="3" s="1"/>
  <c r="AF116" i="1"/>
  <c r="R55" i="3" s="1"/>
  <c r="AJ122" i="1"/>
  <c r="T58" i="3" s="1"/>
  <c r="AF50" i="1"/>
  <c r="R22" i="3" s="1"/>
  <c r="AJ56" i="1"/>
  <c r="T25" i="3" s="1"/>
  <c r="AF66" i="1"/>
  <c r="R30" i="3" s="1"/>
  <c r="AF98" i="1"/>
  <c r="R46" i="3" s="1"/>
  <c r="AJ104" i="1"/>
  <c r="T49" i="3" s="1"/>
  <c r="AJ10" i="1"/>
  <c r="T2" i="3" s="1"/>
  <c r="AG8" i="1"/>
  <c r="A128" i="1" l="1"/>
  <c r="A60" i="3"/>
  <c r="V126" i="1"/>
  <c r="AF8" i="1"/>
  <c r="AB8" i="1"/>
  <c r="AA8" i="1"/>
  <c r="A61" i="3" l="1"/>
  <c r="A130" i="1"/>
  <c r="V128" i="1"/>
  <c r="V130" i="1" l="1"/>
  <c r="A132" i="1"/>
  <c r="A62" i="3"/>
  <c r="V132" i="1" l="1"/>
  <c r="A63" i="3"/>
  <c r="A134" i="1"/>
  <c r="A136" i="1" s="1"/>
  <c r="A138" i="1" s="1"/>
  <c r="A140" i="1" s="1"/>
  <c r="A142" i="1" s="1"/>
  <c r="A144" i="1" s="1"/>
  <c r="A146" i="1" s="1"/>
  <c r="A148" i="1" s="1"/>
  <c r="A150" i="1" s="1"/>
  <c r="A152" i="1" s="1"/>
  <c r="A154" i="1" s="1"/>
  <c r="A156" i="1" s="1"/>
  <c r="A158" i="1" s="1"/>
  <c r="A160" i="1" s="1"/>
  <c r="A162" i="1" s="1"/>
  <c r="A164" i="1" s="1"/>
  <c r="A166" i="1" s="1"/>
  <c r="A168" i="1" s="1"/>
  <c r="V136" i="1" l="1"/>
  <c r="A65" i="3"/>
  <c r="A64" i="3"/>
  <c r="V134" i="1"/>
  <c r="V138" i="1" l="1"/>
  <c r="V140" i="1" l="1"/>
  <c r="V142" i="1" l="1"/>
  <c r="V144" i="1" l="1"/>
  <c r="V146" i="1" l="1"/>
  <c r="V148" i="1" l="1"/>
  <c r="V150" i="1" l="1"/>
  <c r="V152" i="1" l="1"/>
  <c r="V154" i="1" l="1"/>
  <c r="V156" i="1" l="1"/>
  <c r="V158" i="1" l="1"/>
  <c r="V160" i="1" l="1"/>
  <c r="V162" i="1" l="1"/>
  <c r="V164" i="1" l="1"/>
  <c r="V166" i="1" l="1"/>
  <c r="V16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C8" authorId="0" shapeId="0" xr:uid="{00000000-0006-0000-0100-000001000000}">
      <text>
        <r>
          <rPr>
            <b/>
            <sz val="9"/>
            <color indexed="81"/>
            <rFont val="ＭＳ Ｐゴシック"/>
            <family val="3"/>
            <charset val="128"/>
          </rPr>
          <t>ﾌﾘｶﾞﾅは半角で。
姓と名の間は、１文字分空けてください。</t>
        </r>
      </text>
    </comment>
  </commentList>
</comments>
</file>

<file path=xl/sharedStrings.xml><?xml version="1.0" encoding="utf-8"?>
<sst xmlns="http://schemas.openxmlformats.org/spreadsheetml/2006/main" count="679" uniqueCount="191">
  <si>
    <t>ﾌﾘｶﾞﾅ（半角）</t>
    <rPh sb="6" eb="8">
      <t>ハンカク</t>
    </rPh>
    <phoneticPr fontId="2"/>
  </si>
  <si>
    <t>氏名（漢字）</t>
    <rPh sb="0" eb="2">
      <t>シメイ</t>
    </rPh>
    <rPh sb="3" eb="5">
      <t>カンジ</t>
    </rPh>
    <phoneticPr fontId="2"/>
  </si>
  <si>
    <t>生年月日</t>
    <rPh sb="0" eb="2">
      <t>セイネン</t>
    </rPh>
    <rPh sb="2" eb="4">
      <t>ガッピ</t>
    </rPh>
    <phoneticPr fontId="2"/>
  </si>
  <si>
    <t>西暦</t>
    <rPh sb="0" eb="2">
      <t>セイレキ</t>
    </rPh>
    <phoneticPr fontId="2"/>
  </si>
  <si>
    <t>月</t>
    <rPh sb="0" eb="1">
      <t>ツキ</t>
    </rPh>
    <phoneticPr fontId="2"/>
  </si>
  <si>
    <t>日</t>
    <rPh sb="0" eb="1">
      <t>ヒ</t>
    </rPh>
    <phoneticPr fontId="2"/>
  </si>
  <si>
    <t>分</t>
    <rPh sb="0" eb="1">
      <t>フン</t>
    </rPh>
    <phoneticPr fontId="2"/>
  </si>
  <si>
    <t>秒</t>
    <rPh sb="0" eb="1">
      <t>ビョウ</t>
    </rPh>
    <phoneticPr fontId="2"/>
  </si>
  <si>
    <t>1/100</t>
    <phoneticPr fontId="2"/>
  </si>
  <si>
    <t>申込タイム（半角）</t>
    <rPh sb="0" eb="2">
      <t>モウシコミ</t>
    </rPh>
    <rPh sb="6" eb="8">
      <t>ハンカク</t>
    </rPh>
    <phoneticPr fontId="2"/>
  </si>
  <si>
    <t>性別</t>
    <rPh sb="0" eb="2">
      <t>セイベツ</t>
    </rPh>
    <phoneticPr fontId="2"/>
  </si>
  <si>
    <t>連
番</t>
    <rPh sb="0" eb="1">
      <t>レン</t>
    </rPh>
    <rPh sb="2" eb="3">
      <t>バン</t>
    </rPh>
    <phoneticPr fontId="2"/>
  </si>
  <si>
    <t>性
別</t>
    <rPh sb="0" eb="1">
      <t>セイ</t>
    </rPh>
    <rPh sb="2" eb="3">
      <t>ベツ</t>
    </rPh>
    <phoneticPr fontId="2"/>
  </si>
  <si>
    <t>男</t>
    <rPh sb="0" eb="1">
      <t>オトコ</t>
    </rPh>
    <phoneticPr fontId="2"/>
  </si>
  <si>
    <t>女</t>
    <rPh sb="0" eb="1">
      <t>オンナ</t>
    </rPh>
    <phoneticPr fontId="2"/>
  </si>
  <si>
    <t>自由形</t>
    <rPh sb="0" eb="3">
      <t>ジユウガタ</t>
    </rPh>
    <phoneticPr fontId="2"/>
  </si>
  <si>
    <t>背泳ぎ</t>
    <rPh sb="0" eb="2">
      <t>セオヨ</t>
    </rPh>
    <phoneticPr fontId="2"/>
  </si>
  <si>
    <t>平泳ぎ</t>
    <rPh sb="0" eb="2">
      <t>ヒラオヨ</t>
    </rPh>
    <phoneticPr fontId="2"/>
  </si>
  <si>
    <t>バタフライ</t>
    <phoneticPr fontId="2"/>
  </si>
  <si>
    <t>個人メドレー</t>
    <rPh sb="0" eb="2">
      <t>コジン</t>
    </rPh>
    <phoneticPr fontId="2"/>
  </si>
  <si>
    <t>ﾒﾄﾞﾚｰﾘﾚｰ</t>
    <phoneticPr fontId="2"/>
  </si>
  <si>
    <t>距離</t>
    <rPh sb="0" eb="2">
      <t>キョリ</t>
    </rPh>
    <phoneticPr fontId="2"/>
  </si>
  <si>
    <t>エントリ１</t>
    <phoneticPr fontId="2"/>
  </si>
  <si>
    <t>.</t>
    <phoneticPr fontId="2"/>
  </si>
  <si>
    <t>タイム１</t>
    <phoneticPr fontId="2"/>
  </si>
  <si>
    <t>距離１</t>
    <rPh sb="0" eb="2">
      <t>キョリ</t>
    </rPh>
    <phoneticPr fontId="2"/>
  </si>
  <si>
    <t>エントリ１</t>
    <phoneticPr fontId="2"/>
  </si>
  <si>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</si>
  <si>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</si>
  <si>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</si>
  <si>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</si>
  <si>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</si>
  <si>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</si>
  <si>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</si>
  <si>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</si>
  <si>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</si>
  <si>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</si>
  <si>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</si>
  <si>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</si>
  <si>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</si>
  <si>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</si>
  <si>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</si>
  <si>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</si>
  <si>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</si>
  <si>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</si>
  <si>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</si>
  <si>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</si>
  <si>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</si>
  <si>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ﾌﾘｰﾘﾚ-</t>
    <phoneticPr fontId="2"/>
  </si>
  <si>
    <t>エントリー１</t>
    <phoneticPr fontId="2"/>
  </si>
  <si>
    <t>区分</t>
    <rPh sb="0" eb="2">
      <t>クブン</t>
    </rPh>
    <phoneticPr fontId="2"/>
  </si>
  <si>
    <t>区分</t>
    <rPh sb="0" eb="2">
      <t>クブン</t>
    </rPh>
    <phoneticPr fontId="2"/>
  </si>
  <si>
    <t>名前</t>
    <rPh sb="0" eb="2">
      <t>ナマエ</t>
    </rPh>
    <phoneticPr fontId="2"/>
  </si>
  <si>
    <t>ﾌﾘｶﾞﾅ</t>
    <phoneticPr fontId="2"/>
  </si>
  <si>
    <t>№</t>
    <phoneticPr fontId="2"/>
  </si>
  <si>
    <t>エントリ２</t>
  </si>
  <si>
    <t>距離２</t>
    <rPh sb="0" eb="2">
      <t>キョリ</t>
    </rPh>
    <phoneticPr fontId="2"/>
  </si>
  <si>
    <t>タイム２</t>
  </si>
  <si>
    <t>所属</t>
    <rPh sb="0" eb="2">
      <t>ショゾク</t>
    </rPh>
    <phoneticPr fontId="2"/>
  </si>
  <si>
    <t>ﾌﾘｶﾞﾅ</t>
    <phoneticPr fontId="2"/>
  </si>
  <si>
    <t xml:space="preserve"> </t>
    <phoneticPr fontId="2"/>
  </si>
  <si>
    <t>年少</t>
    <rPh sb="0" eb="2">
      <t>ネンショウ</t>
    </rPh>
    <phoneticPr fontId="2"/>
  </si>
  <si>
    <t>年中</t>
    <rPh sb="0" eb="2">
      <t>ネンチュウ</t>
    </rPh>
    <phoneticPr fontId="2"/>
  </si>
  <si>
    <t>年長</t>
    <rPh sb="0" eb="2">
      <t>ネンチョウ</t>
    </rPh>
    <phoneticPr fontId="2"/>
  </si>
  <si>
    <t>小学1年</t>
    <rPh sb="0" eb="2">
      <t>ショウガク</t>
    </rPh>
    <rPh sb="3" eb="4">
      <t>ネン</t>
    </rPh>
    <phoneticPr fontId="2"/>
  </si>
  <si>
    <t>小学2年</t>
    <rPh sb="0" eb="2">
      <t>ショウガク</t>
    </rPh>
    <rPh sb="3" eb="4">
      <t>ネン</t>
    </rPh>
    <phoneticPr fontId="2"/>
  </si>
  <si>
    <t>小学3年</t>
    <rPh sb="0" eb="2">
      <t>ショウガク</t>
    </rPh>
    <rPh sb="3" eb="4">
      <t>ネン</t>
    </rPh>
    <phoneticPr fontId="2"/>
  </si>
  <si>
    <t>小学4年</t>
    <rPh sb="0" eb="2">
      <t>ショウガク</t>
    </rPh>
    <rPh sb="3" eb="4">
      <t>ネン</t>
    </rPh>
    <phoneticPr fontId="2"/>
  </si>
  <si>
    <t>小学5年</t>
    <rPh sb="0" eb="2">
      <t>ショウガク</t>
    </rPh>
    <rPh sb="3" eb="4">
      <t>ネン</t>
    </rPh>
    <phoneticPr fontId="2"/>
  </si>
  <si>
    <t>小学6年</t>
    <rPh sb="0" eb="2">
      <t>ショウガク</t>
    </rPh>
    <rPh sb="3" eb="4">
      <t>ネン</t>
    </rPh>
    <phoneticPr fontId="2"/>
  </si>
  <si>
    <t>中学1年</t>
    <rPh sb="0" eb="2">
      <t>チュウガク</t>
    </rPh>
    <rPh sb="3" eb="4">
      <t>ネン</t>
    </rPh>
    <phoneticPr fontId="2"/>
  </si>
  <si>
    <t>中学2年</t>
    <rPh sb="0" eb="2">
      <t>チュウガク</t>
    </rPh>
    <rPh sb="3" eb="4">
      <t>ネン</t>
    </rPh>
    <phoneticPr fontId="2"/>
  </si>
  <si>
    <t>中学3年</t>
    <rPh sb="0" eb="2">
      <t>チュウガク</t>
    </rPh>
    <rPh sb="3" eb="4">
      <t>ネン</t>
    </rPh>
    <phoneticPr fontId="2"/>
  </si>
  <si>
    <t>高校1年</t>
    <rPh sb="0" eb="2">
      <t>コウコウ</t>
    </rPh>
    <rPh sb="3" eb="4">
      <t>ネン</t>
    </rPh>
    <phoneticPr fontId="2"/>
  </si>
  <si>
    <t>高校2年</t>
    <rPh sb="0" eb="2">
      <t>コウコウ</t>
    </rPh>
    <rPh sb="3" eb="4">
      <t>ネン</t>
    </rPh>
    <phoneticPr fontId="2"/>
  </si>
  <si>
    <t>高校3年</t>
    <rPh sb="0" eb="2">
      <t>コウコウ</t>
    </rPh>
    <rPh sb="3" eb="4">
      <t>ネン</t>
    </rPh>
    <phoneticPr fontId="2"/>
  </si>
  <si>
    <t>1</t>
    <phoneticPr fontId="2"/>
  </si>
  <si>
    <t>00</t>
    <phoneticPr fontId="2"/>
  </si>
  <si>
    <t>02</t>
    <phoneticPr fontId="2"/>
  </si>
  <si>
    <t>一般</t>
    <rPh sb="0" eb="2">
      <t>イッパン</t>
    </rPh>
    <phoneticPr fontId="2"/>
  </si>
  <si>
    <t>30歳以上</t>
    <rPh sb="2" eb="5">
      <t>サイイジョウ</t>
    </rPh>
    <phoneticPr fontId="2"/>
  </si>
  <si>
    <t>(例)</t>
    <rPh sb="1" eb="2">
      <t>レイ</t>
    </rPh>
    <phoneticPr fontId="2"/>
  </si>
  <si>
    <t>28</t>
    <phoneticPr fontId="2"/>
  </si>
  <si>
    <t>チーム名</t>
    <rPh sb="3" eb="4">
      <t>メイ</t>
    </rPh>
    <phoneticPr fontId="2"/>
  </si>
  <si>
    <t>チーム略称(全角6文字)</t>
    <rPh sb="3" eb="5">
      <t>リャクショウ</t>
    </rPh>
    <rPh sb="6" eb="8">
      <t>ゼンカク</t>
    </rPh>
    <rPh sb="9" eb="11">
      <t>モジ</t>
    </rPh>
    <phoneticPr fontId="2"/>
  </si>
  <si>
    <t>種目</t>
    <rPh sb="0" eb="2">
      <t>シュモク</t>
    </rPh>
    <phoneticPr fontId="12"/>
  </si>
  <si>
    <t>円</t>
    <rPh sb="0" eb="1">
      <t>エン</t>
    </rPh>
    <phoneticPr fontId="12"/>
  </si>
  <si>
    <t>合　　　　　　　　　　　計</t>
    <rPh sb="0" eb="1">
      <t>ゴウ</t>
    </rPh>
    <rPh sb="12" eb="13">
      <t>ケイ</t>
    </rPh>
    <phoneticPr fontId="12"/>
  </si>
  <si>
    <t>×</t>
    <phoneticPr fontId="12"/>
  </si>
  <si>
    <t>リレー</t>
    <phoneticPr fontId="12"/>
  </si>
  <si>
    <t>種目料</t>
    <rPh sb="0" eb="2">
      <t>シュモク</t>
    </rPh>
    <rPh sb="2" eb="3">
      <t>リョウ</t>
    </rPh>
    <phoneticPr fontId="12"/>
  </si>
  <si>
    <t>計</t>
    <rPh sb="0" eb="1">
      <t>ケイ</t>
    </rPh>
    <phoneticPr fontId="12"/>
  </si>
  <si>
    <t>女子</t>
    <rPh sb="0" eb="2">
      <t>ジョシ</t>
    </rPh>
    <phoneticPr fontId="12"/>
  </si>
  <si>
    <t>男子</t>
    <rPh sb="0" eb="2">
      <t>ダンシ</t>
    </rPh>
    <phoneticPr fontId="12"/>
  </si>
  <si>
    <t>名</t>
    <rPh sb="0" eb="1">
      <t>メイ</t>
    </rPh>
    <phoneticPr fontId="12"/>
  </si>
  <si>
    <t>個人種目</t>
    <rPh sb="0" eb="2">
      <t>コジン</t>
    </rPh>
    <rPh sb="2" eb="4">
      <t>シュモク</t>
    </rPh>
    <phoneticPr fontId="12"/>
  </si>
  <si>
    <t>金　　　額</t>
    <rPh sb="0" eb="1">
      <t>キン</t>
    </rPh>
    <rPh sb="4" eb="5">
      <t>ガク</t>
    </rPh>
    <phoneticPr fontId="12"/>
  </si>
  <si>
    <t>内　　　　　　　　　　　訳</t>
    <rPh sb="0" eb="1">
      <t>ナイ</t>
    </rPh>
    <rPh sb="12" eb="13">
      <t>ワケ</t>
    </rPh>
    <phoneticPr fontId="12"/>
  </si>
  <si>
    <t>費　　用</t>
    <rPh sb="0" eb="1">
      <t>ヒ</t>
    </rPh>
    <rPh sb="3" eb="4">
      <t>ヨウ</t>
    </rPh>
    <phoneticPr fontId="12"/>
  </si>
  <si>
    <t>申込責任者名 メールアドレス</t>
    <rPh sb="0" eb="2">
      <t>モウシコミ</t>
    </rPh>
    <rPh sb="2" eb="5">
      <t>セキニンシャ</t>
    </rPh>
    <rPh sb="5" eb="6">
      <t>メイ</t>
    </rPh>
    <phoneticPr fontId="12"/>
  </si>
  <si>
    <t>〠</t>
    <phoneticPr fontId="12"/>
  </si>
  <si>
    <t>Fax</t>
    <phoneticPr fontId="12"/>
  </si>
  <si>
    <t>☎</t>
    <phoneticPr fontId="12"/>
  </si>
  <si>
    <t>申込集計表</t>
    <rPh sb="0" eb="2">
      <t>モウシコミ</t>
    </rPh>
    <rPh sb="2" eb="4">
      <t>シュウケイ</t>
    </rPh>
    <rPh sb="4" eb="5">
      <t>ヒョウ</t>
    </rPh>
    <phoneticPr fontId="12"/>
  </si>
  <si>
    <t>リレー競技</t>
    <rPh sb="3" eb="5">
      <t>キョウギ</t>
    </rPh>
    <phoneticPr fontId="12"/>
  </si>
  <si>
    <t>性別</t>
    <rPh sb="0" eb="2">
      <t>セイベツ</t>
    </rPh>
    <phoneticPr fontId="11"/>
  </si>
  <si>
    <t>種目</t>
    <rPh sb="0" eb="2">
      <t>シュモク</t>
    </rPh>
    <phoneticPr fontId="11"/>
  </si>
  <si>
    <t>距離</t>
    <rPh sb="0" eb="2">
      <t>キョリ</t>
    </rPh>
    <phoneticPr fontId="11"/>
  </si>
  <si>
    <t>区分</t>
    <rPh sb="0" eb="2">
      <t>クブン</t>
    </rPh>
    <phoneticPr fontId="11"/>
  </si>
  <si>
    <t>分</t>
    <rPh sb="0" eb="1">
      <t>フン</t>
    </rPh>
    <phoneticPr fontId="11"/>
  </si>
  <si>
    <t>秒</t>
    <rPh sb="0" eb="1">
      <t>ビョウ</t>
    </rPh>
    <phoneticPr fontId="11"/>
  </si>
  <si>
    <t>1/100</t>
    <phoneticPr fontId="11"/>
  </si>
  <si>
    <t>4×25</t>
    <phoneticPr fontId="11"/>
  </si>
  <si>
    <t>4×50</t>
    <phoneticPr fontId="11"/>
  </si>
  <si>
    <t>令和5年度　第74回長崎県民体育大会(水泳競技)申込書</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rPh sb="24" eb="27">
      <t>モウシコミショ</t>
    </rPh>
    <phoneticPr fontId="2"/>
  </si>
  <si>
    <t>長崎　太郎</t>
    <rPh sb="0" eb="2">
      <t>ナガサキ</t>
    </rPh>
    <rPh sb="3" eb="5">
      <t>タロウ</t>
    </rPh>
    <phoneticPr fontId="2"/>
  </si>
  <si>
    <t>ﾅｶﾞｻｷ ﾀﾛｳ</t>
    <phoneticPr fontId="2"/>
  </si>
  <si>
    <t>A (一般)</t>
    <rPh sb="3" eb="5">
      <t>イッパン</t>
    </rPh>
    <phoneticPr fontId="2"/>
  </si>
  <si>
    <t>年齢</t>
    <rPh sb="0" eb="2">
      <t>ネンレイ</t>
    </rPh>
    <phoneticPr fontId="2"/>
  </si>
  <si>
    <t>参加人数</t>
    <rPh sb="0" eb="4">
      <t>サンカニンズウ</t>
    </rPh>
    <phoneticPr fontId="12"/>
  </si>
  <si>
    <t>令和5年度　第74回長崎県民体育大会(水泳競技)</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phoneticPr fontId="12"/>
  </si>
  <si>
    <t>自由形</t>
    <rPh sb="0" eb="3">
      <t>ジユウガタ</t>
    </rPh>
    <phoneticPr fontId="11"/>
  </si>
  <si>
    <t>50m</t>
    <phoneticPr fontId="11"/>
  </si>
  <si>
    <t>100m</t>
    <phoneticPr fontId="11"/>
  </si>
  <si>
    <t>200m</t>
    <phoneticPr fontId="11"/>
  </si>
  <si>
    <t>(男子のみ)</t>
    <rPh sb="1" eb="3">
      <t>ダンシ</t>
    </rPh>
    <phoneticPr fontId="11"/>
  </si>
  <si>
    <t>氏　　名</t>
    <rPh sb="0" eb="1">
      <t>シ</t>
    </rPh>
    <rPh sb="3" eb="4">
      <t>ナ</t>
    </rPh>
    <phoneticPr fontId="11"/>
  </si>
  <si>
    <t>生年月日</t>
    <rPh sb="0" eb="4">
      <t>セイネンガッピ</t>
    </rPh>
    <phoneticPr fontId="11"/>
  </si>
  <si>
    <t>年齢</t>
    <rPh sb="0" eb="2">
      <t>ネンレイ</t>
    </rPh>
    <phoneticPr fontId="11"/>
  </si>
  <si>
    <t>保険加入</t>
    <rPh sb="0" eb="4">
      <t>ホケンカニュウ</t>
    </rPh>
    <phoneticPr fontId="11"/>
  </si>
  <si>
    <t>補欠氏名</t>
    <rPh sb="0" eb="4">
      <t>ホケツシメイ</t>
    </rPh>
    <phoneticPr fontId="11"/>
  </si>
  <si>
    <t>平泳ぎ</t>
    <rPh sb="0" eb="2">
      <t>ヒラオヨ</t>
    </rPh>
    <phoneticPr fontId="11"/>
  </si>
  <si>
    <t>バタフライ</t>
    <phoneticPr fontId="11"/>
  </si>
  <si>
    <t>背泳ぎ</t>
    <rPh sb="0" eb="2">
      <t>セオヨ</t>
    </rPh>
    <phoneticPr fontId="11"/>
  </si>
  <si>
    <t>個人メドレー</t>
    <rPh sb="0" eb="2">
      <t>コジン</t>
    </rPh>
    <phoneticPr fontId="11"/>
  </si>
  <si>
    <t>一般</t>
    <rPh sb="0" eb="2">
      <t>イッパン</t>
    </rPh>
    <phoneticPr fontId="11"/>
  </si>
  <si>
    <t>一　　　般</t>
    <rPh sb="0" eb="1">
      <t>イチ</t>
    </rPh>
    <rPh sb="4" eb="5">
      <t>ハン</t>
    </rPh>
    <phoneticPr fontId="11"/>
  </si>
  <si>
    <t>保険加入</t>
    <rPh sb="0" eb="2">
      <t>ホケン</t>
    </rPh>
    <rPh sb="2" eb="4">
      <t>カニュウ</t>
    </rPh>
    <phoneticPr fontId="11"/>
  </si>
  <si>
    <t>30　歳　代</t>
    <rPh sb="3" eb="4">
      <t>サイ</t>
    </rPh>
    <rPh sb="5" eb="6">
      <t>ダイ</t>
    </rPh>
    <phoneticPr fontId="11"/>
  </si>
  <si>
    <t>40　歳　代</t>
    <rPh sb="3" eb="4">
      <t>サイ</t>
    </rPh>
    <rPh sb="5" eb="6">
      <t>ダイ</t>
    </rPh>
    <phoneticPr fontId="11"/>
  </si>
  <si>
    <t>50　歳　代</t>
    <rPh sb="3" eb="4">
      <t>サイ</t>
    </rPh>
    <rPh sb="5" eb="6">
      <t>ダイ</t>
    </rPh>
    <phoneticPr fontId="11"/>
  </si>
  <si>
    <t>60　歳　代</t>
    <rPh sb="3" eb="4">
      <t>サイ</t>
    </rPh>
    <rPh sb="5" eb="6">
      <t>ダイ</t>
    </rPh>
    <phoneticPr fontId="11"/>
  </si>
  <si>
    <t>令和5年度　第74回長崎県民体育大会(水泳競技)申込書（男子）</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rPh sb="24" eb="27">
      <t>モウシコミショ</t>
    </rPh>
    <rPh sb="28" eb="30">
      <t>ダンシ</t>
    </rPh>
    <phoneticPr fontId="2"/>
  </si>
  <si>
    <t>リレー</t>
    <phoneticPr fontId="11"/>
  </si>
  <si>
    <t>ﾒﾄﾞﾚｰﾘﾚｰ</t>
    <phoneticPr fontId="11"/>
  </si>
  <si>
    <t>背</t>
    <rPh sb="0" eb="1">
      <t>セ</t>
    </rPh>
    <phoneticPr fontId="11"/>
  </si>
  <si>
    <t>平</t>
    <rPh sb="0" eb="1">
      <t>ヒラ</t>
    </rPh>
    <phoneticPr fontId="11"/>
  </si>
  <si>
    <t>バタ</t>
    <phoneticPr fontId="11"/>
  </si>
  <si>
    <t>自</t>
    <rPh sb="0" eb="1">
      <t>ジ</t>
    </rPh>
    <phoneticPr fontId="11"/>
  </si>
  <si>
    <t>30歳</t>
    <rPh sb="2" eb="3">
      <t>サイ</t>
    </rPh>
    <phoneticPr fontId="11"/>
  </si>
  <si>
    <t>40歳</t>
    <rPh sb="2" eb="3">
      <t>サイ</t>
    </rPh>
    <phoneticPr fontId="11"/>
  </si>
  <si>
    <t>50歳以上</t>
    <rPh sb="2" eb="5">
      <t>サイイジョウ</t>
    </rPh>
    <phoneticPr fontId="11"/>
  </si>
  <si>
    <t>一　　　般　（　男　子　）</t>
    <rPh sb="0" eb="1">
      <t>イチ</t>
    </rPh>
    <rPh sb="4" eb="5">
      <t>ハン</t>
    </rPh>
    <rPh sb="8" eb="9">
      <t>オトコ</t>
    </rPh>
    <rPh sb="10" eb="11">
      <t>コ</t>
    </rPh>
    <phoneticPr fontId="11"/>
  </si>
  <si>
    <t>30　歳　～　50　歳　（　男　子　）</t>
    <rPh sb="3" eb="4">
      <t>サイ</t>
    </rPh>
    <rPh sb="10" eb="11">
      <t>サイ</t>
    </rPh>
    <phoneticPr fontId="11"/>
  </si>
  <si>
    <t>60　歳　～　70　歳　以　上　（　男　子　）</t>
    <rPh sb="3" eb="4">
      <t>サイ</t>
    </rPh>
    <rPh sb="10" eb="11">
      <t>サイ</t>
    </rPh>
    <rPh sb="12" eb="13">
      <t>イ</t>
    </rPh>
    <rPh sb="14" eb="15">
      <t>ウエ</t>
    </rPh>
    <phoneticPr fontId="11"/>
  </si>
  <si>
    <t>混　　合　（　男　子　）</t>
    <rPh sb="0" eb="1">
      <t>コン</t>
    </rPh>
    <rPh sb="3" eb="4">
      <t>ゴウ</t>
    </rPh>
    <phoneticPr fontId="11"/>
  </si>
  <si>
    <t>一　　　般　（　女　子　）</t>
    <rPh sb="0" eb="1">
      <t>イチ</t>
    </rPh>
    <rPh sb="4" eb="5">
      <t>ハン</t>
    </rPh>
    <rPh sb="8" eb="9">
      <t>オンナ</t>
    </rPh>
    <phoneticPr fontId="11"/>
  </si>
  <si>
    <t>30　歳　～　50　歳　（　女　子　）</t>
    <rPh sb="3" eb="4">
      <t>サイ</t>
    </rPh>
    <rPh sb="10" eb="11">
      <t>サイ</t>
    </rPh>
    <phoneticPr fontId="11"/>
  </si>
  <si>
    <t>60　歳　～　70　歳　以　上　（　女　子　）</t>
    <rPh sb="3" eb="4">
      <t>サイ</t>
    </rPh>
    <rPh sb="10" eb="11">
      <t>サイ</t>
    </rPh>
    <rPh sb="12" eb="13">
      <t>イ</t>
    </rPh>
    <rPh sb="14" eb="15">
      <t>ウエ</t>
    </rPh>
    <phoneticPr fontId="11"/>
  </si>
  <si>
    <t>混　　合　（　女　子　）</t>
    <rPh sb="0" eb="1">
      <t>コン</t>
    </rPh>
    <rPh sb="3" eb="4">
      <t>ゴウ</t>
    </rPh>
    <phoneticPr fontId="11"/>
  </si>
  <si>
    <t>都市体育協会名</t>
    <rPh sb="0" eb="2">
      <t>トシ</t>
    </rPh>
    <rPh sb="2" eb="4">
      <t>タイイク</t>
    </rPh>
    <rPh sb="4" eb="7">
      <t>キョウカイメイ</t>
    </rPh>
    <phoneticPr fontId="12"/>
  </si>
  <si>
    <t>監　督　者　名</t>
    <rPh sb="0" eb="1">
      <t>カン</t>
    </rPh>
    <rPh sb="2" eb="3">
      <t>トク</t>
    </rPh>
    <rPh sb="4" eb="5">
      <t>シャ</t>
    </rPh>
    <rPh sb="6" eb="7">
      <t>メイ</t>
    </rPh>
    <phoneticPr fontId="12"/>
  </si>
  <si>
    <t>連　　絡　　先</t>
    <rPh sb="0" eb="1">
      <t>レン</t>
    </rPh>
    <rPh sb="3" eb="4">
      <t>ラク</t>
    </rPh>
    <rPh sb="6" eb="7">
      <t>サキ</t>
    </rPh>
    <phoneticPr fontId="12"/>
  </si>
  <si>
    <t>G (30歳～50歳代)</t>
    <rPh sb="5" eb="6">
      <t>サイ</t>
    </rPh>
    <rPh sb="9" eb="11">
      <t>サイダイ</t>
    </rPh>
    <phoneticPr fontId="2"/>
  </si>
  <si>
    <t>H (60歳～70歳以上)</t>
    <rPh sb="5" eb="6">
      <t>サイ</t>
    </rPh>
    <rPh sb="9" eb="10">
      <t>サイ</t>
    </rPh>
    <rPh sb="10" eb="12">
      <t>イジョウ</t>
    </rPh>
    <phoneticPr fontId="2"/>
  </si>
  <si>
    <t>I (混合)</t>
    <rPh sb="3" eb="5">
      <t>コンゴウ</t>
    </rPh>
    <phoneticPr fontId="2"/>
  </si>
  <si>
    <t>令和</t>
    <rPh sb="0" eb="2">
      <t>レイワ</t>
    </rPh>
    <phoneticPr fontId="11"/>
  </si>
  <si>
    <t>年</t>
    <rPh sb="0" eb="1">
      <t>ネン</t>
    </rPh>
    <phoneticPr fontId="11"/>
  </si>
  <si>
    <t>月</t>
    <rPh sb="0" eb="1">
      <t>ガツ</t>
    </rPh>
    <phoneticPr fontId="11"/>
  </si>
  <si>
    <t>日</t>
    <rPh sb="0" eb="1">
      <t>ニチ</t>
    </rPh>
    <phoneticPr fontId="11"/>
  </si>
  <si>
    <t>資料記入の者、選手として出場を認めます。</t>
    <rPh sb="0" eb="2">
      <t>シリョウ</t>
    </rPh>
    <rPh sb="2" eb="4">
      <t>キニュウ</t>
    </rPh>
    <rPh sb="5" eb="6">
      <t>モノ</t>
    </rPh>
    <rPh sb="7" eb="9">
      <t>センシュ</t>
    </rPh>
    <rPh sb="12" eb="14">
      <t>シュツジョウ</t>
    </rPh>
    <rPh sb="15" eb="16">
      <t>ミト</t>
    </rPh>
    <phoneticPr fontId="11"/>
  </si>
  <si>
    <t>スポーツ協会長</t>
    <rPh sb="4" eb="6">
      <t>キョウカイ</t>
    </rPh>
    <rPh sb="6" eb="7">
      <t>チョウ</t>
    </rPh>
    <phoneticPr fontId="12"/>
  </si>
  <si>
    <t>@</t>
    <phoneticPr fontId="11"/>
  </si>
  <si>
    <t>70　歳　代</t>
    <rPh sb="3" eb="4">
      <t>サイ</t>
    </rPh>
    <rPh sb="5" eb="6">
      <t>ダイ</t>
    </rPh>
    <phoneticPr fontId="11"/>
  </si>
  <si>
    <t>↓2桁で入力</t>
    <rPh sb="2" eb="3">
      <t>ケタ</t>
    </rPh>
    <rPh sb="4" eb="6">
      <t>ニュウリョク</t>
    </rPh>
    <phoneticPr fontId="2"/>
  </si>
  <si>
    <t>↓必ず半角で入力</t>
    <rPh sb="1" eb="2">
      <t>カナラ</t>
    </rPh>
    <rPh sb="3" eb="5">
      <t>ハンカク</t>
    </rPh>
    <rPh sb="6" eb="8">
      <t>ニュウリョク</t>
    </rPh>
    <phoneticPr fontId="2"/>
  </si>
  <si>
    <t>令和5年度　第74回長崎県民体育大会(水泳競技)申込書（女子）</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rPh sb="24" eb="27">
      <t>モウシコミショ</t>
    </rPh>
    <rPh sb="28" eb="30">
      <t>ジョシ</t>
    </rPh>
    <phoneticPr fontId="2"/>
  </si>
  <si>
    <t>令和5年度　第74回長崎県民体育大会(水泳競技)申込書（リレー）</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rPh sb="24" eb="27">
      <t>モウシコミショ</t>
    </rPh>
    <phoneticPr fontId="2"/>
  </si>
  <si>
    <t>年齢計算</t>
    <rPh sb="0" eb="2">
      <t>ネンレイ</t>
    </rPh>
    <rPh sb="2" eb="4">
      <t>ケイサン</t>
    </rPh>
    <phoneticPr fontId="2"/>
  </si>
  <si>
    <t>基準日</t>
    <rPh sb="0" eb="3">
      <t>キジュンビ</t>
    </rPh>
    <phoneticPr fontId="2"/>
  </si>
  <si>
    <t>↓年齢自動計算</t>
    <rPh sb="1" eb="3">
      <t>ネンレイ</t>
    </rPh>
    <rPh sb="3" eb="7">
      <t>ジドウケイサン</t>
    </rPh>
    <phoneticPr fontId="11"/>
  </si>
  <si>
    <t>25m</t>
    <phoneticPr fontId="11"/>
  </si>
  <si>
    <t>02</t>
    <phoneticPr fontId="2"/>
  </si>
  <si>
    <t>19</t>
    <phoneticPr fontId="2"/>
  </si>
  <si>
    <t>チームフリガナ（半角ｶﾅ）</t>
    <rPh sb="8" eb="10">
      <t>ハンカク</t>
    </rPh>
    <phoneticPr fontId="2"/>
  </si>
  <si>
    <t>30歳代</t>
    <rPh sb="2" eb="4">
      <t>サイダイ</t>
    </rPh>
    <phoneticPr fontId="2"/>
  </si>
  <si>
    <t>40歳代</t>
    <rPh sb="2" eb="4">
      <t>サイダイ</t>
    </rPh>
    <phoneticPr fontId="2"/>
  </si>
  <si>
    <t>50歳代</t>
    <rPh sb="2" eb="4">
      <t>サイダイ</t>
    </rPh>
    <phoneticPr fontId="2"/>
  </si>
  <si>
    <t>60歳代</t>
    <rPh sb="2" eb="4">
      <t>サイダイ</t>
    </rPh>
    <phoneticPr fontId="2"/>
  </si>
  <si>
    <t>70歳以上</t>
    <rPh sb="2" eb="5">
      <t>サイイジョウ</t>
    </rPh>
    <phoneticPr fontId="2"/>
  </si>
  <si>
    <t>行の挿入、削除禁止</t>
    <rPh sb="0" eb="1">
      <t>ギョウ</t>
    </rPh>
    <rPh sb="2" eb="4">
      <t>ソウニュウ</t>
    </rPh>
    <rPh sb="5" eb="7">
      <t>サクジョ</t>
    </rPh>
    <rPh sb="7" eb="9">
      <t>キンシ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</si>
</sst>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歳&quot;"/>
    <numFmt numFmtId="177" formatCode="yy"/>
  </numFmts>
  <fonts count="2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FFCCCC"/>
        <bgColor indexed="64"/>
      </patternFill>
    </fill>
    <fill>
      <patternFill patternType="solid">
        <fgColor theme="0" tint="-0.149998474074526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auto="1"/>
      </right>
      <top style="thin">
        <color auto="1"/>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style="thin">
        <color indexed="64"/>
      </bottom>
      <diagonal/>
    </border>
    <border>
      <left/>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thin">
        <color auto="1"/>
      </top>
      <bottom style="dotted">
        <color indexed="64"/>
      </bottom>
      <diagonal/>
    </border>
    <border>
      <left/>
      <right/>
      <top style="thin">
        <color auto="1"/>
      </top>
      <bottom style="dotted">
        <color indexed="64"/>
      </bottom>
      <diagonal/>
    </border>
    <border>
      <left style="thin">
        <color indexed="64"/>
      </left>
      <right/>
      <top style="thin">
        <color auto="1"/>
      </top>
      <bottom style="dotted">
        <color indexed="64"/>
      </bottom>
      <diagonal/>
    </border>
    <border>
      <left/>
      <right style="thin">
        <color indexed="64"/>
      </right>
      <top style="thin">
        <color indexed="64"/>
      </top>
      <bottom style="hair">
        <color indexed="64"/>
      </bottom>
      <diagonal/>
    </border>
    <border>
      <left/>
      <right/>
      <top style="thin">
        <color indexed="64"/>
      </top>
      <bottom style="hair">
        <color auto="1"/>
      </bottom>
      <diagonal/>
    </border>
    <border>
      <left style="thin">
        <color indexed="64"/>
      </left>
      <right/>
      <top style="thin">
        <color indexed="64"/>
      </top>
      <bottom style="hair">
        <color indexed="64"/>
      </bottom>
      <diagonal/>
    </border>
    <border>
      <left style="thin">
        <color indexed="64"/>
      </left>
      <right style="hair">
        <color auto="1"/>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hair">
        <color indexed="64"/>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dotted">
        <color indexed="64"/>
      </left>
      <right style="thin">
        <color indexed="64"/>
      </right>
      <top style="thin">
        <color auto="1"/>
      </top>
      <bottom style="dotted">
        <color indexed="64"/>
      </bottom>
      <diagonal/>
    </border>
    <border>
      <left style="thin">
        <color indexed="64"/>
      </left>
      <right style="dotted">
        <color indexed="64"/>
      </right>
      <top style="thin">
        <color auto="1"/>
      </top>
      <bottom style="dotted">
        <color indexed="64"/>
      </bottom>
      <diagonal/>
    </border>
    <border>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thin">
        <color indexed="64"/>
      </left>
      <right/>
      <top style="thin">
        <color indexed="64"/>
      </top>
      <bottom/>
      <diagonal/>
    </border>
    <border>
      <left/>
      <right/>
      <top style="thin">
        <color indexed="64"/>
      </top>
      <bottom/>
      <diagonal/>
    </border>
    <border>
      <left style="thin">
        <color indexed="64"/>
      </left>
      <right style="hair">
        <color auto="1"/>
      </right>
      <top/>
      <bottom style="hair">
        <color auto="1"/>
      </bottom>
      <diagonal/>
    </border>
    <border>
      <left/>
      <right style="hair">
        <color auto="1"/>
      </right>
      <top style="thin">
        <color indexed="64"/>
      </top>
      <bottom/>
      <diagonal/>
    </border>
    <border>
      <left style="thin">
        <color indexed="64"/>
      </left>
      <right/>
      <top/>
      <bottom/>
      <diagonal/>
    </border>
    <border>
      <left/>
      <right style="hair">
        <color auto="1"/>
      </right>
      <top/>
      <bottom/>
      <diagonal/>
    </border>
    <border>
      <left style="hair">
        <color auto="1"/>
      </left>
      <right/>
      <top style="thin">
        <color indexed="64"/>
      </top>
      <bottom/>
      <diagonal/>
    </border>
    <border>
      <left style="hair">
        <color auto="1"/>
      </left>
      <right/>
      <top/>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right style="hair">
        <color auto="1"/>
      </right>
      <top/>
      <bottom style="thin">
        <color indexed="64"/>
      </bottom>
      <diagonal/>
    </border>
    <border>
      <left style="hair">
        <color auto="1"/>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style="thin">
        <color indexed="64"/>
      </right>
      <top style="hair">
        <color auto="1"/>
      </top>
      <bottom style="hair">
        <color auto="1"/>
      </bottom>
      <diagonal/>
    </border>
  </borders>
  <cellStyleXfs count="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23">
    <xf numFmtId="0" fontId="0" fillId="0" borderId="0" xfId="0">
      <alignment vertical="center"/>
    </xf>
    <xf numFmtId="49" fontId="0" fillId="0" borderId="0" xfId="0" applyNumberFormat="1">
      <alignment vertical="center"/>
    </xf>
    <xf numFmtId="49" fontId="0" fillId="0" borderId="1" xfId="0" applyNumberFormat="1" applyBorder="1" applyAlignment="1">
      <alignment horizontal="center" vertical="center"/>
    </xf>
    <xf numFmtId="49" fontId="6" fillId="0" borderId="0" xfId="0" applyNumberFormat="1" applyFont="1">
      <alignment vertical="center"/>
    </xf>
    <xf numFmtId="0" fontId="0" fillId="0" borderId="0" xfId="0" applyAlignment="1">
      <alignment horizontal="center" vertical="center"/>
    </xf>
    <xf numFmtId="0" fontId="0" fillId="0" borderId="0" xfId="0" applyAlignment="1">
      <alignment vertical="center" shrinkToFit="1"/>
    </xf>
    <xf numFmtId="0" fontId="0" fillId="2" borderId="0" xfId="0" applyFill="1" applyAlignment="1">
      <alignment vertical="center" shrinkToFit="1"/>
    </xf>
    <xf numFmtId="49" fontId="0" fillId="0" borderId="0" xfId="0" applyNumberFormat="1" applyAlignment="1">
      <alignment vertical="center" shrinkToFit="1"/>
    </xf>
    <xf numFmtId="0" fontId="0" fillId="0" borderId="0" xfId="0" applyAlignment="1">
      <alignment horizontal="center" vertical="center" shrinkToFit="1"/>
    </xf>
    <xf numFmtId="0" fontId="9" fillId="0" borderId="0" xfId="0" applyFont="1" applyAlignment="1">
      <alignment vertical="center" shrinkToFit="1"/>
    </xf>
    <xf numFmtId="49" fontId="0" fillId="0" borderId="0" xfId="0" applyNumberFormat="1" applyAlignment="1">
      <alignment horizontal="center" vertical="center"/>
    </xf>
    <xf numFmtId="0" fontId="7" fillId="0" borderId="0" xfId="3" applyFont="1">
      <alignment vertical="center"/>
    </xf>
    <xf numFmtId="0" fontId="5" fillId="0" borderId="0" xfId="3" applyFont="1">
      <alignment vertical="center"/>
    </xf>
    <xf numFmtId="0" fontId="5" fillId="0" borderId="0" xfId="3" applyFont="1" applyAlignment="1">
      <alignment horizontal="center" vertical="center"/>
    </xf>
    <xf numFmtId="0" fontId="5" fillId="0" borderId="0" xfId="3" applyFont="1" applyAlignment="1">
      <alignment horizontal="left" vertical="center"/>
    </xf>
    <xf numFmtId="0" fontId="5" fillId="0" borderId="10" xfId="3" applyFont="1" applyBorder="1" applyAlignment="1">
      <alignment horizontal="left" vertical="center"/>
    </xf>
    <xf numFmtId="0" fontId="5" fillId="0" borderId="9" xfId="3" applyFont="1" applyBorder="1">
      <alignment vertical="center"/>
    </xf>
    <xf numFmtId="0" fontId="5" fillId="0" borderId="10" xfId="3" applyFont="1" applyBorder="1">
      <alignment vertical="center"/>
    </xf>
    <xf numFmtId="0" fontId="13" fillId="0" borderId="0" xfId="3" applyFont="1" applyAlignment="1">
      <alignment horizontal="center" vertical="center"/>
    </xf>
    <xf numFmtId="0" fontId="10" fillId="0" borderId="0" xfId="3" applyFont="1">
      <alignment vertical="center"/>
    </xf>
    <xf numFmtId="49" fontId="5" fillId="0" borderId="0" xfId="0" applyNumberFormat="1" applyFont="1">
      <alignment vertical="center"/>
    </xf>
    <xf numFmtId="49" fontId="5" fillId="0" borderId="0" xfId="0" applyNumberFormat="1" applyFont="1" applyAlignment="1">
      <alignment horizontal="center" vertical="center"/>
    </xf>
    <xf numFmtId="49" fontId="5" fillId="0" borderId="0" xfId="0" applyNumberFormat="1" applyFont="1" applyAlignment="1">
      <alignment vertical="center" shrinkToFit="1"/>
    </xf>
    <xf numFmtId="0" fontId="5" fillId="0" borderId="0" xfId="3" applyFont="1" applyAlignment="1">
      <alignment horizontal="right" vertical="center"/>
    </xf>
    <xf numFmtId="0" fontId="5" fillId="3" borderId="13" xfId="3" applyFont="1" applyFill="1" applyBorder="1" applyAlignment="1">
      <alignment horizontal="center" vertical="center"/>
    </xf>
    <xf numFmtId="0" fontId="10" fillId="0" borderId="13" xfId="3" applyFont="1" applyBorder="1" applyAlignment="1">
      <alignment horizontal="left" vertical="center"/>
    </xf>
    <xf numFmtId="0" fontId="10" fillId="0" borderId="0" xfId="3" applyFont="1" applyAlignment="1">
      <alignment horizontal="left" vertical="center"/>
    </xf>
    <xf numFmtId="49" fontId="7" fillId="0" borderId="0" xfId="0" applyNumberFormat="1" applyFont="1">
      <alignment vertical="center"/>
    </xf>
    <xf numFmtId="0" fontId="7" fillId="0" borderId="0" xfId="0" applyFont="1">
      <alignment vertical="center"/>
    </xf>
    <xf numFmtId="0" fontId="15" fillId="0" borderId="13" xfId="3" quotePrefix="1" applyFont="1" applyBorder="1" applyAlignment="1">
      <alignment horizontal="left" vertical="center"/>
    </xf>
    <xf numFmtId="0" fontId="14" fillId="0" borderId="0" xfId="3" applyFont="1" applyAlignment="1">
      <alignment horizontal="left" vertical="center"/>
    </xf>
    <xf numFmtId="0" fontId="0" fillId="0" borderId="0" xfId="0" applyAlignment="1">
      <alignment vertical="center" wrapText="1"/>
    </xf>
    <xf numFmtId="177" fontId="0" fillId="0" borderId="0" xfId="0" applyNumberFormat="1" applyAlignment="1">
      <alignment vertical="center" shrinkToFit="1"/>
    </xf>
    <xf numFmtId="14" fontId="0" fillId="0" borderId="1" xfId="0" applyNumberFormat="1" applyBorder="1" applyAlignment="1">
      <alignment horizontal="center" vertical="center" shrinkToFit="1"/>
    </xf>
    <xf numFmtId="49" fontId="16" fillId="0" borderId="0" xfId="0" applyNumberFormat="1" applyFont="1">
      <alignment vertical="center"/>
    </xf>
    <xf numFmtId="0" fontId="5" fillId="3" borderId="13" xfId="3" applyFont="1" applyFill="1" applyBorder="1" applyAlignment="1">
      <alignment horizontal="left" vertical="center"/>
    </xf>
    <xf numFmtId="49" fontId="6" fillId="0" borderId="0" xfId="0" applyNumberFormat="1" applyFont="1" applyAlignment="1">
      <alignment horizontal="center" vertical="center"/>
    </xf>
    <xf numFmtId="49" fontId="9" fillId="0" borderId="5"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176" fontId="9" fillId="0" borderId="2" xfId="0" applyNumberFormat="1" applyFont="1" applyBorder="1" applyAlignment="1" applyProtection="1">
      <alignment horizontal="center" vertical="center" shrinkToFit="1"/>
      <protection locked="0"/>
    </xf>
    <xf numFmtId="49" fontId="9" fillId="0" borderId="2" xfId="0" applyNumberFormat="1" applyFont="1" applyBorder="1" applyAlignment="1" applyProtection="1">
      <alignment horizontal="center" vertical="center" shrinkToFit="1"/>
      <protection locked="0"/>
    </xf>
    <xf numFmtId="49" fontId="9" fillId="0" borderId="7" xfId="0" applyNumberFormat="1"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176" fontId="9" fillId="0" borderId="4" xfId="0" applyNumberFormat="1" applyFont="1" applyBorder="1" applyAlignment="1" applyProtection="1">
      <alignment horizontal="center" vertical="center" shrinkToFit="1"/>
      <protection locked="0"/>
    </xf>
    <xf numFmtId="49" fontId="9" fillId="0" borderId="4"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20" fillId="0" borderId="1" xfId="0" applyNumberFormat="1" applyFont="1" applyBorder="1" applyAlignment="1">
      <alignment horizontal="center" vertical="center"/>
    </xf>
    <xf numFmtId="0" fontId="9" fillId="0" borderId="6" xfId="0"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176" fontId="9" fillId="0" borderId="6" xfId="0" applyNumberFormat="1" applyFont="1" applyBorder="1" applyAlignment="1" applyProtection="1">
      <alignment horizontal="center" vertical="center" shrinkToFit="1"/>
      <protection locked="0"/>
    </xf>
    <xf numFmtId="49" fontId="9" fillId="0" borderId="6" xfId="0" applyNumberFormat="1" applyFont="1" applyBorder="1" applyAlignment="1" applyProtection="1">
      <alignment horizontal="center" vertical="center" shrinkToFit="1"/>
      <protection locked="0"/>
    </xf>
    <xf numFmtId="0" fontId="0" fillId="0" borderId="0" xfId="0" applyAlignment="1">
      <alignment horizontal="right" vertical="center" shrinkToFit="1"/>
    </xf>
    <xf numFmtId="0" fontId="5" fillId="0" borderId="1" xfId="3" applyFont="1" applyBorder="1" applyAlignment="1">
      <alignment horizontal="center" vertical="center"/>
    </xf>
    <xf numFmtId="0" fontId="5" fillId="0" borderId="22" xfId="3" applyFont="1" applyBorder="1" applyAlignment="1">
      <alignment horizontal="left" vertical="center"/>
    </xf>
    <xf numFmtId="0" fontId="5" fillId="0" borderId="34" xfId="3" applyFont="1" applyBorder="1" applyAlignment="1">
      <alignment horizontal="left" vertical="center"/>
    </xf>
    <xf numFmtId="49" fontId="5" fillId="0" borderId="11" xfId="3" applyNumberFormat="1" applyFont="1" applyBorder="1" applyAlignment="1">
      <alignment horizontal="center" vertical="center"/>
    </xf>
    <xf numFmtId="49" fontId="5" fillId="0" borderId="9" xfId="3" applyNumberFormat="1" applyFont="1" applyBorder="1" applyAlignment="1">
      <alignment horizontal="center" vertical="center"/>
    </xf>
    <xf numFmtId="0" fontId="10" fillId="3" borderId="14" xfId="3" applyFont="1" applyFill="1" applyBorder="1" applyAlignment="1">
      <alignment horizontal="center" vertical="center"/>
    </xf>
    <xf numFmtId="0" fontId="10" fillId="3" borderId="13" xfId="3" applyFont="1" applyFill="1" applyBorder="1" applyAlignment="1">
      <alignment horizontal="center" vertical="center"/>
    </xf>
    <xf numFmtId="0" fontId="10" fillId="3" borderId="12" xfId="3" applyFont="1" applyFill="1" applyBorder="1" applyAlignment="1">
      <alignment horizontal="center" vertical="center"/>
    </xf>
    <xf numFmtId="0" fontId="10" fillId="3" borderId="11" xfId="3" applyFont="1" applyFill="1" applyBorder="1" applyAlignment="1">
      <alignment horizontal="center" vertical="center"/>
    </xf>
    <xf numFmtId="0" fontId="10" fillId="3" borderId="10" xfId="3" applyFont="1" applyFill="1" applyBorder="1" applyAlignment="1">
      <alignment horizontal="center" vertical="center"/>
    </xf>
    <xf numFmtId="0" fontId="10" fillId="3" borderId="9" xfId="3" applyFont="1" applyFill="1" applyBorder="1" applyAlignment="1">
      <alignment horizontal="center" vertical="center"/>
    </xf>
    <xf numFmtId="0" fontId="5" fillId="0" borderId="11" xfId="3" applyFont="1" applyBorder="1" applyAlignment="1">
      <alignment horizontal="center" vertical="center"/>
    </xf>
    <xf numFmtId="0" fontId="5" fillId="0" borderId="10" xfId="3" applyFont="1" applyBorder="1" applyAlignment="1">
      <alignment horizontal="center" vertical="center"/>
    </xf>
    <xf numFmtId="0" fontId="5" fillId="0" borderId="9" xfId="3" applyFont="1" applyBorder="1" applyAlignment="1">
      <alignment horizontal="center" vertical="center"/>
    </xf>
    <xf numFmtId="0" fontId="5" fillId="0" borderId="10" xfId="3" applyFont="1" applyBorder="1" applyAlignment="1">
      <alignment horizontal="left" vertical="center"/>
    </xf>
    <xf numFmtId="0" fontId="5" fillId="0" borderId="9" xfId="3" applyFont="1" applyBorder="1" applyAlignment="1">
      <alignment horizontal="left" vertical="center"/>
    </xf>
    <xf numFmtId="0" fontId="5" fillId="0" borderId="28" xfId="3" applyFont="1" applyBorder="1" applyAlignment="1">
      <alignment horizontal="left" vertical="center"/>
    </xf>
    <xf numFmtId="38" fontId="10" fillId="0" borderId="10" xfId="3" applyNumberFormat="1" applyFont="1" applyBorder="1" applyAlignment="1">
      <alignment horizontal="right" vertical="center"/>
    </xf>
    <xf numFmtId="0" fontId="10" fillId="0" borderId="10" xfId="3" applyFont="1" applyBorder="1" applyAlignment="1">
      <alignment horizontal="right" vertical="center"/>
    </xf>
    <xf numFmtId="38" fontId="5" fillId="0" borderId="10" xfId="4" applyFont="1" applyBorder="1" applyAlignment="1">
      <alignment horizontal="right" vertical="center"/>
    </xf>
    <xf numFmtId="38" fontId="10" fillId="0" borderId="11" xfId="4" applyFont="1" applyFill="1" applyBorder="1" applyAlignment="1">
      <alignment horizontal="right" vertical="center"/>
    </xf>
    <xf numFmtId="38" fontId="10" fillId="0" borderId="10" xfId="4" applyFont="1" applyFill="1" applyBorder="1" applyAlignment="1">
      <alignment horizontal="right" vertical="center"/>
    </xf>
    <xf numFmtId="38" fontId="10" fillId="0" borderId="14" xfId="4" applyFont="1" applyFill="1" applyBorder="1" applyAlignment="1">
      <alignment horizontal="right" vertical="center"/>
    </xf>
    <xf numFmtId="38" fontId="10" fillId="0" borderId="13" xfId="4" applyFont="1" applyFill="1" applyBorder="1" applyAlignment="1">
      <alignment horizontal="right" vertical="center"/>
    </xf>
    <xf numFmtId="0" fontId="5" fillId="0" borderId="13" xfId="3" applyFont="1" applyBorder="1" applyAlignment="1">
      <alignment horizontal="left" vertical="center"/>
    </xf>
    <xf numFmtId="0" fontId="5" fillId="0" borderId="12" xfId="3" applyFont="1" applyBorder="1" applyAlignment="1">
      <alignment horizontal="left" vertical="center"/>
    </xf>
    <xf numFmtId="0" fontId="5" fillId="0" borderId="15" xfId="3" applyFont="1" applyBorder="1" applyAlignment="1">
      <alignment horizontal="center" vertical="center"/>
    </xf>
    <xf numFmtId="0" fontId="8" fillId="0" borderId="0" xfId="3" applyFont="1" applyAlignment="1">
      <alignment horizontal="center" vertical="center"/>
    </xf>
    <xf numFmtId="0" fontId="5" fillId="0" borderId="24" xfId="3" applyFont="1" applyBorder="1" applyAlignment="1">
      <alignment horizontal="center" vertical="center"/>
    </xf>
    <xf numFmtId="0" fontId="5" fillId="0" borderId="23" xfId="3" applyFont="1" applyBorder="1" applyAlignment="1">
      <alignment horizontal="center" vertical="center"/>
    </xf>
    <xf numFmtId="38" fontId="10" fillId="0" borderId="23" xfId="4" applyFont="1" applyFill="1" applyBorder="1" applyAlignment="1">
      <alignment horizontal="right" vertical="center"/>
    </xf>
    <xf numFmtId="0" fontId="10" fillId="0" borderId="22" xfId="3" applyFont="1" applyBorder="1" applyAlignment="1">
      <alignment horizontal="right" vertical="center"/>
    </xf>
    <xf numFmtId="0" fontId="10" fillId="0" borderId="35" xfId="3" applyFont="1" applyBorder="1" applyAlignment="1">
      <alignment horizontal="right" vertical="center"/>
    </xf>
    <xf numFmtId="0" fontId="10" fillId="0" borderId="24" xfId="3" applyFont="1" applyBorder="1" applyAlignment="1">
      <alignment horizontal="right" vertical="center"/>
    </xf>
    <xf numFmtId="0" fontId="5" fillId="0" borderId="24" xfId="3" applyFont="1" applyBorder="1" applyAlignment="1">
      <alignment horizontal="left" vertical="center"/>
    </xf>
    <xf numFmtId="0" fontId="5" fillId="0" borderId="35" xfId="3" applyFont="1" applyBorder="1" applyAlignment="1">
      <alignment horizontal="center" vertical="center"/>
    </xf>
    <xf numFmtId="0" fontId="5" fillId="0" borderId="37" xfId="3" applyFont="1" applyBorder="1" applyAlignment="1">
      <alignment horizontal="center" vertical="center"/>
    </xf>
    <xf numFmtId="0" fontId="5" fillId="0" borderId="31" xfId="3" applyFont="1" applyBorder="1" applyAlignment="1">
      <alignment horizontal="center" vertical="center"/>
    </xf>
    <xf numFmtId="0" fontId="5" fillId="0" borderId="33" xfId="3" applyFont="1" applyBorder="1" applyAlignment="1">
      <alignment horizontal="center" vertical="center"/>
    </xf>
    <xf numFmtId="0" fontId="10" fillId="0" borderId="36" xfId="3" applyFont="1" applyBorder="1" applyAlignment="1">
      <alignment horizontal="right" vertical="center"/>
    </xf>
    <xf numFmtId="0" fontId="10" fillId="0" borderId="18" xfId="3" applyFont="1" applyBorder="1" applyAlignment="1">
      <alignment horizontal="right" vertical="center"/>
    </xf>
    <xf numFmtId="0" fontId="10" fillId="0" borderId="31" xfId="3" applyFont="1" applyBorder="1" applyAlignment="1">
      <alignment horizontal="right" vertical="center"/>
    </xf>
    <xf numFmtId="0" fontId="10" fillId="0" borderId="17" xfId="3" applyFont="1" applyBorder="1" applyAlignment="1">
      <alignment horizontal="right" vertical="center"/>
    </xf>
    <xf numFmtId="0" fontId="5" fillId="0" borderId="18" xfId="3" applyFont="1" applyBorder="1" applyAlignment="1">
      <alignment horizontal="left" vertical="center"/>
    </xf>
    <xf numFmtId="0" fontId="5" fillId="0" borderId="17" xfId="3" applyFont="1" applyBorder="1" applyAlignment="1">
      <alignment horizontal="left" vertical="center"/>
    </xf>
    <xf numFmtId="0" fontId="10" fillId="0" borderId="32" xfId="3" applyFont="1" applyBorder="1" applyAlignment="1">
      <alignment horizontal="right" vertical="center"/>
    </xf>
    <xf numFmtId="0" fontId="5" fillId="0" borderId="30" xfId="3" applyFont="1" applyBorder="1" applyAlignment="1">
      <alignment horizontal="left" vertical="center"/>
    </xf>
    <xf numFmtId="0" fontId="5" fillId="0" borderId="17" xfId="3" applyFont="1" applyBorder="1" applyAlignment="1">
      <alignment horizontal="center" vertical="center"/>
    </xf>
    <xf numFmtId="0" fontId="5" fillId="0" borderId="16" xfId="3" applyFont="1" applyBorder="1" applyAlignment="1">
      <alignment horizontal="center" vertical="center"/>
    </xf>
    <xf numFmtId="38" fontId="10" fillId="0" borderId="16" xfId="4" applyFont="1" applyFill="1" applyBorder="1" applyAlignment="1">
      <alignment horizontal="right" vertical="center"/>
    </xf>
    <xf numFmtId="0" fontId="5" fillId="0" borderId="23" xfId="3" applyFont="1" applyBorder="1" applyAlignment="1">
      <alignment horizontal="left" vertical="center"/>
    </xf>
    <xf numFmtId="0" fontId="10" fillId="3" borderId="27" xfId="3" applyFont="1" applyFill="1" applyBorder="1" applyAlignment="1">
      <alignment horizontal="center" vertical="center"/>
    </xf>
    <xf numFmtId="0" fontId="10" fillId="3" borderId="26" xfId="3" applyFont="1" applyFill="1" applyBorder="1" applyAlignment="1">
      <alignment horizontal="center" vertical="center"/>
    </xf>
    <xf numFmtId="0" fontId="10" fillId="3" borderId="25" xfId="3" applyFont="1" applyFill="1" applyBorder="1" applyAlignment="1">
      <alignment horizontal="center" vertical="center"/>
    </xf>
    <xf numFmtId="0" fontId="10" fillId="3" borderId="21" xfId="3" applyFont="1" applyFill="1" applyBorder="1" applyAlignment="1">
      <alignment horizontal="center" vertical="center"/>
    </xf>
    <xf numFmtId="0" fontId="10" fillId="3" borderId="20" xfId="3" applyFont="1" applyFill="1" applyBorder="1" applyAlignment="1">
      <alignment horizontal="center" vertical="center"/>
    </xf>
    <xf numFmtId="0" fontId="10" fillId="3" borderId="19" xfId="3" applyFont="1" applyFill="1" applyBorder="1" applyAlignment="1">
      <alignment horizontal="center" vertical="center"/>
    </xf>
    <xf numFmtId="0" fontId="10" fillId="0" borderId="9" xfId="3" applyFont="1" applyBorder="1" applyAlignment="1">
      <alignment horizontal="right" vertical="center"/>
    </xf>
    <xf numFmtId="0" fontId="10" fillId="0" borderId="1" xfId="3" applyFont="1" applyBorder="1" applyAlignment="1">
      <alignment horizontal="right" vertical="center"/>
    </xf>
    <xf numFmtId="0" fontId="10" fillId="0" borderId="11" xfId="3" applyFont="1" applyBorder="1" applyAlignment="1">
      <alignment horizontal="right" vertical="center"/>
    </xf>
    <xf numFmtId="0" fontId="5" fillId="0" borderId="11" xfId="3" applyFont="1" applyBorder="1" applyAlignment="1">
      <alignment horizontal="left" vertical="center"/>
    </xf>
    <xf numFmtId="0" fontId="10" fillId="0" borderId="29" xfId="3" applyFont="1" applyBorder="1" applyAlignment="1">
      <alignment horizontal="right" vertical="center"/>
    </xf>
    <xf numFmtId="0" fontId="10" fillId="3" borderId="1" xfId="3" applyFont="1" applyFill="1" applyBorder="1" applyAlignment="1">
      <alignment horizontal="center" vertical="center"/>
    </xf>
    <xf numFmtId="0" fontId="5" fillId="3" borderId="0" xfId="3" applyFont="1" applyFill="1" applyAlignment="1">
      <alignment horizontal="center" vertical="center"/>
    </xf>
    <xf numFmtId="0" fontId="10" fillId="3" borderId="13" xfId="3" applyFont="1" applyFill="1" applyBorder="1" applyAlignment="1">
      <alignment horizontal="left" vertical="center"/>
    </xf>
    <xf numFmtId="0" fontId="10" fillId="3" borderId="0" xfId="3" applyFont="1" applyFill="1" applyAlignment="1">
      <alignment horizontal="left" vertical="center"/>
    </xf>
    <xf numFmtId="0" fontId="10" fillId="0" borderId="13" xfId="3" applyFont="1" applyBorder="1" applyAlignment="1">
      <alignment horizontal="left" vertical="center"/>
    </xf>
    <xf numFmtId="0" fontId="17" fillId="0" borderId="13" xfId="0" applyFont="1" applyBorder="1" applyAlignment="1">
      <alignment horizontal="right" vertical="center"/>
    </xf>
    <xf numFmtId="49" fontId="4" fillId="0" borderId="50"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15" fillId="0" borderId="50" xfId="0" applyNumberFormat="1" applyFont="1" applyBorder="1" applyAlignment="1">
      <alignment horizontal="center" vertical="center"/>
    </xf>
    <xf numFmtId="49" fontId="15" fillId="0" borderId="38"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19"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9" fillId="0" borderId="5"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8" fillId="0" borderId="0" xfId="0" applyNumberFormat="1" applyFont="1" applyAlignment="1">
      <alignment horizontal="center" vertical="center"/>
    </xf>
    <xf numFmtId="49" fontId="0" fillId="0" borderId="1" xfId="0" applyNumberFormat="1" applyBorder="1" applyAlignment="1">
      <alignment horizontal="center" vertical="center"/>
    </xf>
    <xf numFmtId="49" fontId="15" fillId="0" borderId="1" xfId="0" applyNumberFormat="1" applyFont="1" applyBorder="1" applyAlignment="1" applyProtection="1">
      <alignment horizontal="center" vertical="center"/>
      <protection locked="0"/>
    </xf>
    <xf numFmtId="49" fontId="5"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0" fillId="0" borderId="4" xfId="0" applyBorder="1" applyAlignment="1">
      <alignment horizontal="center" vertical="center"/>
    </xf>
    <xf numFmtId="49" fontId="0" fillId="0" borderId="4" xfId="0" applyNumberFormat="1" applyBorder="1" applyAlignment="1" applyProtection="1">
      <alignment horizontal="center" vertical="center"/>
      <protection locked="0"/>
    </xf>
    <xf numFmtId="49" fontId="5" fillId="0" borderId="67"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60"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19" fillId="0" borderId="67" xfId="0" applyNumberFormat="1" applyFont="1" applyBorder="1" applyAlignment="1">
      <alignment horizontal="center" vertical="center" shrinkToFit="1"/>
    </xf>
    <xf numFmtId="49" fontId="19" fillId="0" borderId="20" xfId="0" applyNumberFormat="1" applyFont="1" applyBorder="1" applyAlignment="1">
      <alignment horizontal="center" vertical="center" shrinkToFit="1"/>
    </xf>
    <xf numFmtId="49" fontId="19" fillId="0" borderId="19" xfId="0" applyNumberFormat="1" applyFont="1" applyBorder="1" applyAlignment="1">
      <alignment horizontal="center" vertical="center" shrinkToFit="1"/>
    </xf>
    <xf numFmtId="49" fontId="19" fillId="0" borderId="64" xfId="0" applyNumberFormat="1" applyFont="1" applyBorder="1" applyAlignment="1">
      <alignment horizontal="center" vertical="center" shrinkToFit="1"/>
    </xf>
    <xf numFmtId="49" fontId="19" fillId="0" borderId="65" xfId="0" applyNumberFormat="1" applyFont="1" applyBorder="1" applyAlignment="1">
      <alignment horizontal="center" vertical="center" shrinkToFit="1"/>
    </xf>
    <xf numFmtId="49" fontId="19" fillId="0" borderId="66"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65" xfId="0" applyNumberFormat="1" applyFont="1" applyBorder="1" applyAlignment="1">
      <alignment horizontal="center" vertical="center" shrinkToFit="1"/>
    </xf>
    <xf numFmtId="49" fontId="5" fillId="0" borderId="66" xfId="0" applyNumberFormat="1" applyFont="1" applyBorder="1" applyAlignment="1">
      <alignment horizontal="center" vertical="center" shrinkToFit="1"/>
    </xf>
    <xf numFmtId="49" fontId="5" fillId="4" borderId="50" xfId="0" applyNumberFormat="1" applyFont="1" applyFill="1" applyBorder="1" applyAlignment="1">
      <alignment horizontal="center" vertical="center" shrinkToFit="1"/>
    </xf>
    <xf numFmtId="49" fontId="5" fillId="4" borderId="51" xfId="0" applyNumberFormat="1" applyFont="1" applyFill="1" applyBorder="1" applyAlignment="1">
      <alignment horizontal="center" vertical="center" shrinkToFit="1"/>
    </xf>
    <xf numFmtId="49" fontId="5" fillId="4" borderId="38" xfId="0" applyNumberFormat="1" applyFont="1" applyFill="1" applyBorder="1" applyAlignment="1">
      <alignment horizontal="center" vertical="center" shrinkToFit="1"/>
    </xf>
    <xf numFmtId="49" fontId="5" fillId="0" borderId="47" xfId="0" applyNumberFormat="1" applyFont="1" applyBorder="1" applyAlignment="1">
      <alignment horizontal="center" vertical="center" shrinkToFit="1"/>
    </xf>
    <xf numFmtId="49" fontId="5" fillId="0" borderId="44" xfId="0" applyNumberFormat="1" applyFont="1" applyBorder="1" applyAlignment="1">
      <alignment horizontal="center" vertical="center" shrinkToFit="1"/>
    </xf>
    <xf numFmtId="49" fontId="5" fillId="0" borderId="40" xfId="0" applyNumberFormat="1" applyFont="1" applyBorder="1" applyAlignment="1">
      <alignment horizontal="center" vertical="center" shrinkToFit="1"/>
    </xf>
    <xf numFmtId="177" fontId="5" fillId="4" borderId="67" xfId="0" applyNumberFormat="1" applyFont="1" applyFill="1" applyBorder="1" applyAlignment="1">
      <alignment horizontal="center" vertical="center" shrinkToFit="1"/>
    </xf>
    <xf numFmtId="177" fontId="5" fillId="4" borderId="69" xfId="0" applyNumberFormat="1" applyFont="1" applyFill="1" applyBorder="1" applyAlignment="1">
      <alignment horizontal="center" vertical="center" shrinkToFit="1"/>
    </xf>
    <xf numFmtId="49" fontId="5" fillId="0" borderId="49" xfId="0" applyNumberFormat="1" applyFont="1" applyBorder="1" applyAlignment="1">
      <alignment horizontal="center" vertical="center" shrinkToFit="1"/>
    </xf>
    <xf numFmtId="49" fontId="5" fillId="0" borderId="39" xfId="0" applyNumberFormat="1" applyFont="1" applyBorder="1" applyAlignment="1">
      <alignment horizontal="center" vertical="center" shrinkToFit="1"/>
    </xf>
    <xf numFmtId="14" fontId="5" fillId="0" borderId="39" xfId="0" applyNumberFormat="1" applyFont="1" applyBorder="1" applyAlignment="1">
      <alignment horizontal="center" vertical="center" shrinkToFit="1"/>
    </xf>
    <xf numFmtId="177" fontId="5" fillId="4" borderId="64" xfId="0" applyNumberFormat="1" applyFont="1" applyFill="1" applyBorder="1" applyAlignment="1">
      <alignment horizontal="center" vertical="center" shrinkToFit="1"/>
    </xf>
    <xf numFmtId="177" fontId="5" fillId="4" borderId="68" xfId="0" applyNumberFormat="1" applyFont="1" applyFill="1" applyBorder="1" applyAlignment="1">
      <alignment horizontal="center" vertical="center" shrinkToFit="1"/>
    </xf>
    <xf numFmtId="49" fontId="4" fillId="0" borderId="49" xfId="0" applyNumberFormat="1" applyFont="1" applyBorder="1" applyAlignment="1">
      <alignment horizontal="center" vertical="center" shrinkToFit="1"/>
    </xf>
    <xf numFmtId="49" fontId="5" fillId="0" borderId="41" xfId="0" applyNumberFormat="1" applyFont="1" applyBorder="1" applyAlignment="1">
      <alignment horizontal="center" vertical="center" shrinkToFit="1"/>
    </xf>
    <xf numFmtId="49" fontId="0" fillId="0" borderId="41" xfId="0" applyNumberFormat="1" applyBorder="1" applyAlignment="1">
      <alignment horizontal="center" vertical="center" shrinkToFit="1"/>
    </xf>
    <xf numFmtId="49" fontId="0" fillId="0" borderId="28" xfId="0" applyNumberFormat="1" applyBorder="1" applyAlignment="1">
      <alignment horizontal="center" vertical="center" shrinkToFit="1"/>
    </xf>
    <xf numFmtId="14" fontId="5" fillId="0" borderId="49" xfId="0" applyNumberFormat="1" applyFont="1" applyBorder="1" applyAlignment="1">
      <alignment horizontal="center" vertical="center" shrinkToFit="1"/>
    </xf>
    <xf numFmtId="49" fontId="5" fillId="0" borderId="43" xfId="0" applyNumberFormat="1" applyFont="1" applyBorder="1" applyAlignment="1">
      <alignment horizontal="center" vertical="center" shrinkToFit="1"/>
    </xf>
    <xf numFmtId="49" fontId="5" fillId="0" borderId="46" xfId="0" applyNumberFormat="1" applyFont="1" applyBorder="1" applyAlignment="1">
      <alignment horizontal="center" vertical="center" shrinkToFit="1"/>
    </xf>
    <xf numFmtId="49" fontId="5" fillId="0" borderId="52" xfId="0" applyNumberFormat="1" applyFont="1" applyBorder="1" applyAlignment="1">
      <alignment horizontal="center" vertical="center" shrinkToFit="1"/>
    </xf>
    <xf numFmtId="49" fontId="16" fillId="0" borderId="48" xfId="0" applyNumberFormat="1" applyFont="1" applyBorder="1" applyAlignment="1">
      <alignment horizontal="center" vertical="center" shrinkToFit="1"/>
    </xf>
    <xf numFmtId="49" fontId="19" fillId="0" borderId="39" xfId="0" applyNumberFormat="1" applyFont="1" applyBorder="1" applyAlignment="1">
      <alignment horizontal="center" vertical="center" shrinkToFit="1"/>
    </xf>
    <xf numFmtId="49" fontId="19" fillId="0" borderId="73" xfId="0" applyNumberFormat="1" applyFont="1" applyBorder="1" applyAlignment="1">
      <alignment horizontal="center" vertical="center" shrinkToFit="1"/>
    </xf>
    <xf numFmtId="49" fontId="5" fillId="0" borderId="42"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49" fontId="5" fillId="4" borderId="41" xfId="0" applyNumberFormat="1" applyFont="1" applyFill="1" applyBorder="1" applyAlignment="1">
      <alignment horizontal="center" vertical="center" shrinkToFit="1"/>
    </xf>
    <xf numFmtId="49" fontId="5" fillId="0" borderId="48" xfId="0" applyNumberFormat="1" applyFont="1" applyBorder="1" applyAlignment="1">
      <alignment horizontal="center" vertical="center" shrinkToFit="1"/>
    </xf>
    <xf numFmtId="177" fontId="5" fillId="4" borderId="70" xfId="0" applyNumberFormat="1" applyFont="1" applyFill="1" applyBorder="1" applyAlignment="1">
      <alignment horizontal="center" vertical="center" shrinkToFit="1"/>
    </xf>
    <xf numFmtId="177" fontId="5" fillId="4" borderId="71" xfId="0" applyNumberFormat="1" applyFont="1" applyFill="1" applyBorder="1" applyAlignment="1">
      <alignment horizontal="center" vertical="center" shrinkToFit="1"/>
    </xf>
    <xf numFmtId="177" fontId="19" fillId="4" borderId="67" xfId="0" applyNumberFormat="1" applyFont="1" applyFill="1" applyBorder="1" applyAlignment="1">
      <alignment horizontal="center" vertical="center" shrinkToFit="1"/>
    </xf>
    <xf numFmtId="177" fontId="19" fillId="4" borderId="69" xfId="0" applyNumberFormat="1" applyFont="1" applyFill="1" applyBorder="1" applyAlignment="1">
      <alignment horizontal="center" vertical="center" shrinkToFit="1"/>
    </xf>
    <xf numFmtId="49" fontId="19" fillId="0" borderId="47" xfId="0" applyNumberFormat="1" applyFont="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9" xfId="0" applyNumberFormat="1" applyFont="1" applyFill="1" applyBorder="1" applyAlignment="1">
      <alignment horizontal="center" vertical="center" shrinkToFit="1"/>
    </xf>
    <xf numFmtId="14" fontId="5" fillId="0" borderId="44" xfId="0" applyNumberFormat="1" applyFont="1" applyBorder="1" applyAlignment="1">
      <alignment horizontal="center" vertical="center" shrinkToFit="1"/>
    </xf>
    <xf numFmtId="177" fontId="5" fillId="4" borderId="56" xfId="0" applyNumberFormat="1" applyFont="1" applyFill="1" applyBorder="1" applyAlignment="1">
      <alignment horizontal="center" vertical="center" shrinkToFit="1"/>
    </xf>
    <xf numFmtId="177" fontId="5" fillId="4" borderId="53" xfId="0" applyNumberFormat="1" applyFont="1" applyFill="1" applyBorder="1" applyAlignment="1">
      <alignment horizontal="center" vertical="center" shrinkToFit="1"/>
    </xf>
    <xf numFmtId="49" fontId="5" fillId="0" borderId="56" xfId="0" applyNumberFormat="1" applyFont="1" applyBorder="1" applyAlignment="1">
      <alignment horizontal="center" vertical="center" shrinkToFit="1"/>
    </xf>
    <xf numFmtId="49" fontId="5" fillId="0" borderId="53" xfId="0" applyNumberFormat="1" applyFont="1" applyBorder="1" applyAlignment="1">
      <alignment horizontal="center" vertical="center" shrinkToFit="1"/>
    </xf>
    <xf numFmtId="49" fontId="5" fillId="0" borderId="63" xfId="0" applyNumberFormat="1" applyFont="1" applyBorder="1" applyAlignment="1">
      <alignment horizontal="center" vertical="center" shrinkToFit="1"/>
    </xf>
    <xf numFmtId="49" fontId="5" fillId="0" borderId="62" xfId="0" applyNumberFormat="1" applyFont="1" applyBorder="1" applyAlignment="1">
      <alignment horizontal="center" vertical="center" shrinkToFit="1"/>
    </xf>
    <xf numFmtId="177" fontId="5" fillId="4" borderId="60" xfId="0" applyNumberFormat="1" applyFont="1" applyFill="1" applyBorder="1" applyAlignment="1">
      <alignment horizontal="center" vertical="center" shrinkToFit="1"/>
    </xf>
    <xf numFmtId="177" fontId="5" fillId="4" borderId="61" xfId="0" applyNumberFormat="1" applyFont="1" applyFill="1" applyBorder="1" applyAlignment="1">
      <alignment horizontal="center" vertical="center" shrinkToFit="1"/>
    </xf>
    <xf numFmtId="14" fontId="5" fillId="0" borderId="47" xfId="0" applyNumberFormat="1" applyFont="1" applyBorder="1" applyAlignment="1">
      <alignment horizontal="center" vertical="center" shrinkToFit="1"/>
    </xf>
    <xf numFmtId="49" fontId="19" fillId="0" borderId="60" xfId="0" applyNumberFormat="1" applyFont="1" applyBorder="1" applyAlignment="1">
      <alignment horizontal="center" vertical="center" shrinkToFit="1"/>
    </xf>
    <xf numFmtId="49" fontId="19" fillId="0" borderId="26" xfId="0" applyNumberFormat="1" applyFont="1" applyBorder="1" applyAlignment="1">
      <alignment horizontal="center" vertical="center" shrinkToFit="1"/>
    </xf>
    <xf numFmtId="49" fontId="19" fillId="0" borderId="25" xfId="0" applyNumberFormat="1" applyFont="1" applyBorder="1" applyAlignment="1">
      <alignment horizontal="center" vertical="center" shrinkToFit="1"/>
    </xf>
    <xf numFmtId="14" fontId="19" fillId="0" borderId="39" xfId="0" applyNumberFormat="1" applyFont="1" applyBorder="1" applyAlignment="1">
      <alignment horizontal="center" vertical="center" shrinkToFit="1"/>
    </xf>
    <xf numFmtId="177" fontId="19" fillId="4" borderId="64" xfId="0" applyNumberFormat="1" applyFont="1" applyFill="1" applyBorder="1" applyAlignment="1">
      <alignment horizontal="center" vertical="center" shrinkToFit="1"/>
    </xf>
    <xf numFmtId="177" fontId="19" fillId="4" borderId="68" xfId="0" applyNumberFormat="1" applyFont="1" applyFill="1" applyBorder="1" applyAlignment="1">
      <alignment horizontal="center" vertical="center" shrinkToFit="1"/>
    </xf>
    <xf numFmtId="14" fontId="19" fillId="0" borderId="47" xfId="0" applyNumberFormat="1" applyFont="1" applyBorder="1" applyAlignment="1">
      <alignment horizontal="center" vertical="center" shrinkToFit="1"/>
    </xf>
    <xf numFmtId="49" fontId="19" fillId="0" borderId="69" xfId="0" applyNumberFormat="1" applyFont="1" applyBorder="1" applyAlignment="1">
      <alignment horizontal="center" vertical="center" shrinkToFit="1"/>
    </xf>
    <xf numFmtId="14" fontId="19" fillId="0" borderId="67" xfId="0" applyNumberFormat="1" applyFont="1" applyBorder="1" applyAlignment="1">
      <alignment horizontal="center" vertical="center" shrinkToFit="1"/>
    </xf>
    <xf numFmtId="14" fontId="19" fillId="0" borderId="20" xfId="0" applyNumberFormat="1" applyFont="1" applyBorder="1" applyAlignment="1">
      <alignment horizontal="center" vertical="center" shrinkToFit="1"/>
    </xf>
    <xf numFmtId="14" fontId="19" fillId="0" borderId="69" xfId="0" applyNumberFormat="1" applyFont="1" applyBorder="1" applyAlignment="1">
      <alignment horizontal="center" vertical="center" shrinkToFit="1"/>
    </xf>
    <xf numFmtId="49" fontId="19" fillId="0" borderId="44" xfId="0" applyNumberFormat="1" applyFont="1" applyBorder="1" applyAlignment="1">
      <alignment horizontal="center" vertical="center" shrinkToFit="1"/>
    </xf>
    <xf numFmtId="14" fontId="19" fillId="0" borderId="44" xfId="0" applyNumberFormat="1" applyFont="1" applyBorder="1" applyAlignment="1">
      <alignment horizontal="center" vertical="center" shrinkToFit="1"/>
    </xf>
    <xf numFmtId="177" fontId="19" fillId="4" borderId="60" xfId="0" applyNumberFormat="1" applyFont="1" applyFill="1" applyBorder="1" applyAlignment="1">
      <alignment horizontal="center" vertical="center" shrinkToFit="1"/>
    </xf>
    <xf numFmtId="177" fontId="19" fillId="4" borderId="61" xfId="0" applyNumberFormat="1" applyFont="1" applyFill="1" applyBorder="1" applyAlignment="1">
      <alignment horizontal="center" vertical="center" shrinkToFit="1"/>
    </xf>
    <xf numFmtId="49" fontId="19" fillId="0" borderId="40" xfId="0" applyNumberFormat="1" applyFont="1" applyBorder="1" applyAlignment="1">
      <alignment horizontal="center" vertical="center" shrinkToFit="1"/>
    </xf>
    <xf numFmtId="49" fontId="5" fillId="5" borderId="50" xfId="0" applyNumberFormat="1" applyFont="1" applyFill="1" applyBorder="1" applyAlignment="1">
      <alignment horizontal="center" vertical="center" shrinkToFit="1"/>
    </xf>
    <xf numFmtId="49" fontId="5" fillId="5" borderId="51" xfId="0" applyNumberFormat="1" applyFont="1" applyFill="1" applyBorder="1" applyAlignment="1">
      <alignment horizontal="center" vertical="center" shrinkToFit="1"/>
    </xf>
    <xf numFmtId="49" fontId="5" fillId="5" borderId="38" xfId="0" applyNumberFormat="1" applyFont="1" applyFill="1" applyBorder="1" applyAlignment="1">
      <alignment horizontal="center" vertical="center" shrinkToFit="1"/>
    </xf>
    <xf numFmtId="49" fontId="5" fillId="5" borderId="41" xfId="0" applyNumberFormat="1" applyFont="1" applyFill="1" applyBorder="1" applyAlignment="1">
      <alignment horizontal="center" vertical="center" shrinkToFit="1"/>
    </xf>
    <xf numFmtId="49" fontId="5" fillId="0" borderId="61"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177" fontId="5" fillId="5" borderId="56" xfId="0" applyNumberFormat="1" applyFont="1" applyFill="1" applyBorder="1" applyAlignment="1">
      <alignment horizontal="center" vertical="center" shrinkToFit="1"/>
    </xf>
    <xf numFmtId="177" fontId="5" fillId="5" borderId="53" xfId="0" applyNumberFormat="1" applyFont="1" applyFill="1" applyBorder="1" applyAlignment="1">
      <alignment horizontal="center" vertical="center" shrinkToFit="1"/>
    </xf>
    <xf numFmtId="177" fontId="5" fillId="5" borderId="64" xfId="0" applyNumberFormat="1" applyFont="1" applyFill="1" applyBorder="1" applyAlignment="1">
      <alignment horizontal="center" vertical="center" shrinkToFit="1"/>
    </xf>
    <xf numFmtId="177" fontId="5" fillId="5" borderId="68" xfId="0" applyNumberFormat="1" applyFont="1" applyFill="1" applyBorder="1" applyAlignment="1">
      <alignment horizontal="center" vertical="center" shrinkToFit="1"/>
    </xf>
    <xf numFmtId="49" fontId="5" fillId="0" borderId="68" xfId="0" applyNumberFormat="1" applyFont="1" applyBorder="1" applyAlignment="1">
      <alignment horizontal="center" vertical="center" shrinkToFit="1"/>
    </xf>
    <xf numFmtId="14" fontId="5" fillId="0" borderId="64" xfId="0" applyNumberFormat="1" applyFont="1" applyBorder="1" applyAlignment="1">
      <alignment horizontal="center" vertical="center" shrinkToFit="1"/>
    </xf>
    <xf numFmtId="14" fontId="5" fillId="0" borderId="65" xfId="0" applyNumberFormat="1" applyFont="1" applyBorder="1" applyAlignment="1">
      <alignment horizontal="center" vertical="center" shrinkToFit="1"/>
    </xf>
    <xf numFmtId="14" fontId="5" fillId="0" borderId="68" xfId="0" applyNumberFormat="1" applyFont="1" applyBorder="1" applyAlignment="1">
      <alignment horizontal="center" vertical="center" shrinkToFit="1"/>
    </xf>
    <xf numFmtId="14" fontId="5" fillId="0" borderId="67" xfId="0" applyNumberFormat="1" applyFont="1" applyBorder="1" applyAlignment="1">
      <alignment horizontal="center" vertical="center" shrinkToFit="1"/>
    </xf>
    <xf numFmtId="14" fontId="5" fillId="0" borderId="20" xfId="0" applyNumberFormat="1" applyFont="1" applyBorder="1" applyAlignment="1">
      <alignment horizontal="center" vertical="center" shrinkToFit="1"/>
    </xf>
    <xf numFmtId="14" fontId="5" fillId="0" borderId="69" xfId="0" applyNumberFormat="1" applyFont="1" applyBorder="1" applyAlignment="1">
      <alignment horizontal="center" vertical="center" shrinkToFit="1"/>
    </xf>
    <xf numFmtId="177" fontId="5" fillId="5" borderId="67" xfId="0" applyNumberFormat="1" applyFont="1" applyFill="1" applyBorder="1" applyAlignment="1">
      <alignment horizontal="center" vertical="center" shrinkToFit="1"/>
    </xf>
    <xf numFmtId="177" fontId="5" fillId="5" borderId="69" xfId="0" applyNumberFormat="1" applyFont="1" applyFill="1" applyBorder="1" applyAlignment="1">
      <alignment horizontal="center" vertical="center" shrinkToFit="1"/>
    </xf>
    <xf numFmtId="49" fontId="16" fillId="0" borderId="60" xfId="0" applyNumberFormat="1" applyFont="1" applyBorder="1" applyAlignment="1">
      <alignment horizontal="center" vertical="center" shrinkToFit="1"/>
    </xf>
    <xf numFmtId="49" fontId="16" fillId="0" borderId="26" xfId="0" applyNumberFormat="1" applyFont="1" applyBorder="1" applyAlignment="1">
      <alignment horizontal="center" vertical="center" shrinkToFit="1"/>
    </xf>
    <xf numFmtId="49" fontId="16" fillId="0" borderId="61" xfId="0" applyNumberFormat="1" applyFont="1" applyBorder="1" applyAlignment="1">
      <alignment horizontal="center" vertical="center" shrinkToFit="1"/>
    </xf>
    <xf numFmtId="177" fontId="19" fillId="5" borderId="56" xfId="0" applyNumberFormat="1" applyFont="1" applyFill="1" applyBorder="1" applyAlignment="1">
      <alignment horizontal="center" vertical="center" shrinkToFit="1"/>
    </xf>
    <xf numFmtId="177" fontId="19" fillId="5" borderId="53" xfId="0" applyNumberFormat="1" applyFont="1" applyFill="1" applyBorder="1" applyAlignment="1">
      <alignment horizontal="center" vertical="center" shrinkToFit="1"/>
    </xf>
    <xf numFmtId="49" fontId="16" fillId="0" borderId="65"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14" fontId="5" fillId="0" borderId="60" xfId="0" applyNumberFormat="1" applyFont="1" applyBorder="1" applyAlignment="1">
      <alignment horizontal="center" vertical="center" shrinkToFit="1"/>
    </xf>
    <xf numFmtId="14" fontId="5" fillId="0" borderId="26" xfId="0" applyNumberFormat="1" applyFont="1" applyBorder="1" applyAlignment="1">
      <alignment horizontal="center" vertical="center" shrinkToFit="1"/>
    </xf>
    <xf numFmtId="14" fontId="5" fillId="0" borderId="61" xfId="0" applyNumberFormat="1" applyFont="1" applyBorder="1" applyAlignment="1">
      <alignment horizontal="center" vertical="center" shrinkToFit="1"/>
    </xf>
    <xf numFmtId="49" fontId="5" fillId="0" borderId="72" xfId="0" applyNumberFormat="1" applyFont="1" applyBorder="1" applyAlignment="1">
      <alignment horizontal="center" vertical="center" shrinkToFit="1"/>
    </xf>
    <xf numFmtId="49" fontId="5" fillId="6" borderId="39" xfId="0" applyNumberFormat="1" applyFont="1" applyFill="1" applyBorder="1" applyAlignment="1">
      <alignment horizontal="center" vertical="center" shrinkToFit="1"/>
    </xf>
    <xf numFmtId="49" fontId="5" fillId="5" borderId="11" xfId="0" applyNumberFormat="1" applyFont="1" applyFill="1" applyBorder="1" applyAlignment="1">
      <alignment horizontal="center" vertical="center" shrinkToFit="1"/>
    </xf>
    <xf numFmtId="49" fontId="5" fillId="5" borderId="10" xfId="0" applyNumberFormat="1" applyFont="1" applyFill="1" applyBorder="1" applyAlignment="1">
      <alignment horizontal="center" vertical="center" shrinkToFit="1"/>
    </xf>
    <xf numFmtId="49" fontId="5" fillId="5" borderId="9" xfId="0" applyNumberFormat="1" applyFont="1" applyFill="1" applyBorder="1" applyAlignment="1">
      <alignment horizontal="center" vertical="center" shrinkToFit="1"/>
    </xf>
    <xf numFmtId="49" fontId="4" fillId="6" borderId="49" xfId="0" applyNumberFormat="1" applyFont="1" applyFill="1" applyBorder="1" applyAlignment="1">
      <alignment horizontal="center" vertical="center" shrinkToFit="1"/>
    </xf>
    <xf numFmtId="49" fontId="5" fillId="6" borderId="49" xfId="0" applyNumberFormat="1" applyFont="1" applyFill="1" applyBorder="1" applyAlignment="1">
      <alignment horizontal="center" vertical="center" shrinkToFit="1"/>
    </xf>
    <xf numFmtId="14" fontId="5" fillId="6" borderId="49" xfId="0" applyNumberFormat="1" applyFont="1" applyFill="1" applyBorder="1" applyAlignment="1">
      <alignment horizontal="center" vertical="center" shrinkToFit="1"/>
    </xf>
    <xf numFmtId="177" fontId="5" fillId="6" borderId="70" xfId="0" applyNumberFormat="1" applyFont="1" applyFill="1" applyBorder="1" applyAlignment="1">
      <alignment horizontal="center" vertical="center" shrinkToFit="1"/>
    </xf>
    <xf numFmtId="177" fontId="5" fillId="6" borderId="71" xfId="0" applyNumberFormat="1" applyFont="1" applyFill="1" applyBorder="1" applyAlignment="1">
      <alignment horizontal="center" vertical="center" shrinkToFit="1"/>
    </xf>
    <xf numFmtId="49" fontId="5" fillId="6" borderId="64" xfId="0" applyNumberFormat="1" applyFont="1" applyFill="1" applyBorder="1" applyAlignment="1">
      <alignment horizontal="center" vertical="center" shrinkToFit="1"/>
    </xf>
    <xf numFmtId="49" fontId="5" fillId="6" borderId="65" xfId="0" applyNumberFormat="1" applyFont="1" applyFill="1" applyBorder="1" applyAlignment="1">
      <alignment horizontal="center" vertical="center" shrinkToFit="1"/>
    </xf>
    <xf numFmtId="49" fontId="5" fillId="6" borderId="66" xfId="0" applyNumberFormat="1" applyFont="1" applyFill="1" applyBorder="1" applyAlignment="1">
      <alignment horizontal="center" vertical="center" shrinkToFit="1"/>
    </xf>
    <xf numFmtId="14" fontId="5" fillId="6" borderId="39" xfId="0" applyNumberFormat="1" applyFont="1" applyFill="1" applyBorder="1" applyAlignment="1">
      <alignment horizontal="center" vertical="center" shrinkToFit="1"/>
    </xf>
    <xf numFmtId="177" fontId="5" fillId="6" borderId="64" xfId="0" applyNumberFormat="1" applyFont="1" applyFill="1" applyBorder="1" applyAlignment="1">
      <alignment horizontal="center" vertical="center" shrinkToFit="1"/>
    </xf>
    <xf numFmtId="177" fontId="5" fillId="6" borderId="68" xfId="0" applyNumberFormat="1" applyFont="1" applyFill="1" applyBorder="1" applyAlignment="1">
      <alignment horizontal="center" vertical="center" shrinkToFit="1"/>
    </xf>
    <xf numFmtId="177" fontId="5" fillId="5" borderId="60" xfId="0" applyNumberFormat="1" applyFont="1" applyFill="1" applyBorder="1" applyAlignment="1">
      <alignment horizontal="center" vertical="center" shrinkToFit="1"/>
    </xf>
    <xf numFmtId="177" fontId="5" fillId="5" borderId="61" xfId="0" applyNumberFormat="1" applyFont="1" applyFill="1" applyBorder="1" applyAlignment="1">
      <alignment horizontal="center" vertical="center" shrinkToFit="1"/>
    </xf>
    <xf numFmtId="177" fontId="16" fillId="5" borderId="56" xfId="0" applyNumberFormat="1" applyFont="1" applyFill="1" applyBorder="1" applyAlignment="1">
      <alignment horizontal="center" vertical="center" shrinkToFit="1"/>
    </xf>
    <xf numFmtId="177" fontId="16" fillId="5" borderId="53" xfId="0" applyNumberFormat="1" applyFont="1" applyFill="1" applyBorder="1" applyAlignment="1">
      <alignment horizontal="center" vertical="center" shrinkToFit="1"/>
    </xf>
    <xf numFmtId="49" fontId="19" fillId="0" borderId="61" xfId="0" applyNumberFormat="1" applyFont="1" applyBorder="1" applyAlignment="1">
      <alignment horizontal="center" vertical="center" shrinkToFit="1"/>
    </xf>
    <xf numFmtId="49" fontId="19" fillId="0" borderId="49" xfId="0" applyNumberFormat="1" applyFont="1" applyBorder="1" applyAlignment="1">
      <alignment horizontal="center" vertical="center" shrinkToFit="1"/>
    </xf>
    <xf numFmtId="177" fontId="19" fillId="5" borderId="64" xfId="0" applyNumberFormat="1" applyFont="1" applyFill="1" applyBorder="1" applyAlignment="1">
      <alignment horizontal="center" vertical="center" shrinkToFit="1"/>
    </xf>
    <xf numFmtId="177" fontId="19" fillId="5" borderId="68" xfId="0" applyNumberFormat="1" applyFont="1" applyFill="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0" borderId="38" xfId="0" applyNumberFormat="1" applyFont="1" applyBorder="1" applyAlignment="1">
      <alignment horizontal="center" vertical="center" shrinkToFit="1"/>
    </xf>
    <xf numFmtId="49" fontId="19" fillId="0" borderId="63" xfId="0" applyNumberFormat="1" applyFont="1" applyBorder="1" applyAlignment="1">
      <alignment horizontal="center" vertical="center" shrinkToFit="1"/>
    </xf>
    <xf numFmtId="49" fontId="19" fillId="0" borderId="13" xfId="0" applyNumberFormat="1" applyFont="1" applyBorder="1" applyAlignment="1">
      <alignment horizontal="center" vertical="center" shrinkToFit="1"/>
    </xf>
    <xf numFmtId="49" fontId="19" fillId="0" borderId="12" xfId="0" applyNumberFormat="1" applyFont="1" applyBorder="1" applyAlignment="1">
      <alignment horizontal="center" vertical="center" shrinkToFit="1"/>
    </xf>
    <xf numFmtId="49" fontId="19" fillId="0" borderId="56" xfId="0" applyNumberFormat="1" applyFont="1" applyBorder="1" applyAlignment="1">
      <alignment horizontal="center" vertical="center" shrinkToFit="1"/>
    </xf>
    <xf numFmtId="49" fontId="19" fillId="0" borderId="51" xfId="0" applyNumberFormat="1" applyFont="1" applyBorder="1" applyAlignment="1">
      <alignment horizontal="center" vertical="center" shrinkToFit="1"/>
    </xf>
    <xf numFmtId="49" fontId="19" fillId="0" borderId="38" xfId="0" applyNumberFormat="1" applyFont="1" applyBorder="1" applyAlignment="1">
      <alignment horizontal="center" vertical="center" shrinkToFit="1"/>
    </xf>
    <xf numFmtId="49" fontId="5" fillId="0" borderId="50" xfId="0" applyNumberFormat="1" applyFont="1" applyBorder="1" applyAlignment="1">
      <alignment horizontal="center" vertical="center" shrinkToFit="1"/>
    </xf>
    <xf numFmtId="49" fontId="5" fillId="0" borderId="54"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5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57" xfId="0" applyNumberFormat="1" applyFont="1" applyBorder="1" applyAlignment="1">
      <alignment horizontal="center" vertical="center" shrinkToFit="1"/>
    </xf>
    <xf numFmtId="49" fontId="0" fillId="0" borderId="58" xfId="0" applyNumberFormat="1" applyBorder="1" applyAlignment="1">
      <alignment horizontal="center" vertical="center" shrinkToFit="1"/>
    </xf>
    <xf numFmtId="49" fontId="0" fillId="0" borderId="10" xfId="0" applyNumberFormat="1" applyBorder="1" applyAlignment="1">
      <alignment horizontal="center" vertical="center" shrinkToFit="1"/>
    </xf>
    <xf numFmtId="49" fontId="0" fillId="0" borderId="59" xfId="0" applyNumberFormat="1" applyBorder="1" applyAlignment="1">
      <alignment horizontal="center" vertical="center" shrinkToFit="1"/>
    </xf>
    <xf numFmtId="49" fontId="5" fillId="5" borderId="58" xfId="0" applyNumberFormat="1" applyFont="1" applyFill="1" applyBorder="1" applyAlignment="1">
      <alignment horizontal="center" vertical="center" shrinkToFit="1"/>
    </xf>
    <xf numFmtId="49" fontId="5" fillId="5" borderId="59" xfId="0" applyNumberFormat="1" applyFont="1" applyFill="1" applyBorder="1" applyAlignment="1">
      <alignment horizontal="center" vertical="center" shrinkToFit="1"/>
    </xf>
    <xf numFmtId="49" fontId="5" fillId="4" borderId="58" xfId="0" applyNumberFormat="1" applyFont="1" applyFill="1" applyBorder="1" applyAlignment="1">
      <alignment horizontal="center" vertical="center" shrinkToFit="1"/>
    </xf>
    <xf numFmtId="49" fontId="5" fillId="4" borderId="59" xfId="0" applyNumberFormat="1" applyFont="1" applyFill="1" applyBorder="1" applyAlignment="1">
      <alignment horizontal="center" vertical="center" shrinkToFit="1"/>
    </xf>
    <xf numFmtId="177" fontId="5" fillId="5" borderId="57" xfId="0" applyNumberFormat="1" applyFont="1" applyFill="1" applyBorder="1" applyAlignment="1">
      <alignment horizontal="center" vertical="center" shrinkToFit="1"/>
    </xf>
    <xf numFmtId="177" fontId="5" fillId="5" borderId="55" xfId="0" applyNumberFormat="1" applyFont="1" applyFill="1" applyBorder="1" applyAlignment="1">
      <alignment horizontal="center" vertical="center" shrinkToFit="1"/>
    </xf>
    <xf numFmtId="49" fontId="4" fillId="0" borderId="47" xfId="0" applyNumberFormat="1" applyFont="1" applyBorder="1" applyAlignment="1">
      <alignment horizontal="center" vertical="center" shrinkToFit="1"/>
    </xf>
    <xf numFmtId="177" fontId="5" fillId="5" borderId="63" xfId="0" applyNumberFormat="1" applyFont="1" applyFill="1" applyBorder="1" applyAlignment="1">
      <alignment horizontal="center" vertical="center" shrinkToFit="1"/>
    </xf>
    <xf numFmtId="177" fontId="5" fillId="5" borderId="62" xfId="0" applyNumberFormat="1" applyFont="1" applyFill="1" applyBorder="1" applyAlignment="1">
      <alignment horizontal="center" vertical="center" shrinkToFit="1"/>
    </xf>
    <xf numFmtId="177" fontId="5" fillId="4" borderId="57" xfId="0" applyNumberFormat="1" applyFont="1" applyFill="1" applyBorder="1" applyAlignment="1">
      <alignment horizontal="center" vertical="center" shrinkToFit="1"/>
    </xf>
    <xf numFmtId="177" fontId="5" fillId="4" borderId="55" xfId="0" applyNumberFormat="1" applyFont="1" applyFill="1" applyBorder="1" applyAlignment="1">
      <alignment horizontal="center" vertical="center" shrinkToFit="1"/>
    </xf>
    <xf numFmtId="177" fontId="5" fillId="4" borderId="63" xfId="0" applyNumberFormat="1" applyFont="1" applyFill="1" applyBorder="1" applyAlignment="1">
      <alignment horizontal="center" vertical="center" shrinkToFit="1"/>
    </xf>
    <xf numFmtId="177" fontId="5" fillId="4" borderId="62" xfId="0" applyNumberFormat="1" applyFont="1" applyFill="1" applyBorder="1" applyAlignment="1">
      <alignment horizontal="center" vertical="center" shrinkToFit="1"/>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177" fontId="19" fillId="4" borderId="57" xfId="0" applyNumberFormat="1" applyFont="1" applyFill="1" applyBorder="1" applyAlignment="1">
      <alignment horizontal="center" vertical="center" shrinkToFit="1"/>
    </xf>
    <xf numFmtId="177" fontId="19" fillId="4" borderId="55" xfId="0" applyNumberFormat="1" applyFont="1" applyFill="1" applyBorder="1" applyAlignment="1">
      <alignment horizontal="center" vertical="center" shrinkToFit="1"/>
    </xf>
    <xf numFmtId="177" fontId="19" fillId="4" borderId="56" xfId="0" applyNumberFormat="1" applyFont="1" applyFill="1" applyBorder="1" applyAlignment="1">
      <alignment horizontal="center" vertical="center" shrinkToFit="1"/>
    </xf>
    <xf numFmtId="177" fontId="19" fillId="4" borderId="53" xfId="0" applyNumberFormat="1" applyFont="1" applyFill="1" applyBorder="1" applyAlignment="1">
      <alignment horizontal="center" vertical="center" shrinkToFit="1"/>
    </xf>
    <xf numFmtId="0" fontId="0" fillId="0" borderId="0" xfId="0" applyNumberFormat="1">
      <alignment vertical="center"/>
    </xf>
    <xf numFmtId="0" fontId="0" fillId="0" borderId="0" xfId="2" applyNumberFormat="1" applyFont="1" applyAlignment="1">
      <alignment horizontal="right" vertical="center"/>
    </xf>
    <xf numFmtId="49" fontId="18" fillId="0" borderId="0" xfId="0" applyNumberFormat="1" applyFont="1" applyAlignment="1">
      <alignment horizontal="left" vertical="center"/>
    </xf>
  </cellXfs>
  <cellStyles count="5">
    <cellStyle name="桁区切り" xfId="2" builtinId="6"/>
    <cellStyle name="桁区切り 2" xfId="4" xr:uid="{00000000-0005-0000-0000-000001000000}"/>
    <cellStyle name="標準" xfId="0" builtinId="0"/>
    <cellStyle name="標準 2" xfId="1" xr:uid="{00000000-0005-0000-0000-000003000000}"/>
    <cellStyle name="標準 3" xfId="3" xr:uid="{00000000-0005-0000-0000-000004000000}"/>
  </cellStyles>
  <dxfs count="32">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0000FF"/>
      <color rgb="FFFFCCCC"/>
      <color rgb="FFCCECFF"/>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4"/>
  <sheetViews>
    <sheetView showZeros="0" tabSelected="1" view="pageBreakPreview" zoomScaleNormal="100" zoomScaleSheetLayoutView="100" workbookViewId="0">
      <selection sqref="A1:AC1"/>
    </sheetView>
  </sheetViews>
  <sheetFormatPr defaultColWidth="3.125" defaultRowHeight="13.5" x14ac:dyDescent="0.15"/>
  <cols>
    <col min="1" max="1" width="1.875" style="11" customWidth="1"/>
    <col min="2" max="28" width="3.25" style="11" customWidth="1"/>
    <col min="29" max="29" width="1.875" style="11" customWidth="1"/>
    <col min="30" max="33" width="3.125" style="11"/>
    <col min="34" max="37" width="0" style="11" hidden="1" customWidth="1"/>
    <col min="38" max="38" width="3.375" style="11" hidden="1" customWidth="1"/>
    <col min="39" max="39" width="14.25" style="11" hidden="1" customWidth="1"/>
    <col min="40" max="40" width="9" style="11" hidden="1" customWidth="1"/>
    <col min="41" max="41" width="13.375" style="11" hidden="1" customWidth="1"/>
    <col min="42" max="46" width="0" style="11" hidden="1" customWidth="1"/>
    <col min="47" max="16384" width="3.125" style="11"/>
  </cols>
  <sheetData>
    <row r="1" spans="1:30" ht="27" customHeight="1" x14ac:dyDescent="0.15">
      <c r="A1" s="86" t="s">
        <v>120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row>
    <row r="2" spans="1:30" ht="27" customHeight="1" x14ac:dyDescent="0.15">
      <c r="A2" s="86" t="s">
        <v>103</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row>
    <row r="3" spans="1:30" ht="15" customHeight="1"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8"/>
    </row>
    <row r="4" spans="1:30" ht="23.25" customHeight="1" x14ac:dyDescent="0.15">
      <c r="A4" s="14"/>
      <c r="B4" s="25" t="s">
        <v>160</v>
      </c>
      <c r="C4" s="25"/>
      <c r="D4" s="25"/>
      <c r="E4" s="25"/>
      <c r="F4" s="25"/>
      <c r="G4" s="123"/>
      <c r="H4" s="123"/>
      <c r="I4" s="123"/>
      <c r="J4" s="123"/>
      <c r="K4" s="123"/>
      <c r="L4" s="123"/>
      <c r="M4" s="123"/>
      <c r="N4" s="123"/>
      <c r="O4" s="123"/>
      <c r="P4" s="123"/>
      <c r="Q4" s="123"/>
      <c r="R4" s="123"/>
      <c r="S4" s="123"/>
      <c r="T4" s="19"/>
      <c r="U4" s="19"/>
      <c r="V4" s="19"/>
      <c r="W4" s="19"/>
      <c r="X4" s="19"/>
      <c r="Y4" s="19"/>
      <c r="Z4" s="19"/>
      <c r="AA4" s="19"/>
      <c r="AB4" s="19"/>
      <c r="AC4" s="14"/>
      <c r="AD4" s="18"/>
    </row>
    <row r="5" spans="1:30" ht="11.25" customHeight="1" x14ac:dyDescent="0.15">
      <c r="A5" s="1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14"/>
      <c r="AD5" s="18"/>
    </row>
    <row r="6" spans="1:30" ht="23.25" customHeight="1" x14ac:dyDescent="0.15">
      <c r="A6" s="14"/>
      <c r="B6" s="25" t="s">
        <v>161</v>
      </c>
      <c r="C6" s="25"/>
      <c r="D6" s="25"/>
      <c r="E6" s="25"/>
      <c r="F6" s="25"/>
      <c r="G6" s="123"/>
      <c r="H6" s="123"/>
      <c r="I6" s="123"/>
      <c r="J6" s="123"/>
      <c r="K6" s="123"/>
      <c r="L6" s="123"/>
      <c r="M6" s="123"/>
      <c r="N6" s="123"/>
      <c r="O6" s="123"/>
      <c r="P6" s="123"/>
      <c r="Q6" s="123"/>
      <c r="R6" s="123"/>
      <c r="S6" s="123"/>
      <c r="T6" s="26"/>
      <c r="U6" s="26"/>
      <c r="V6" s="26"/>
      <c r="W6" s="26"/>
      <c r="X6" s="30"/>
      <c r="Y6" s="26"/>
      <c r="Z6" s="26"/>
      <c r="AA6" s="26"/>
      <c r="AB6" s="26"/>
      <c r="AC6" s="26"/>
      <c r="AD6" s="18"/>
    </row>
    <row r="7" spans="1:30" ht="11.25" customHeight="1" x14ac:dyDescent="0.15">
      <c r="A7" s="14"/>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14"/>
      <c r="AD7" s="18"/>
    </row>
    <row r="8" spans="1:30" ht="23.25" customHeight="1" x14ac:dyDescent="0.15">
      <c r="A8" s="14"/>
      <c r="B8" s="26"/>
      <c r="C8" s="26"/>
      <c r="D8" s="26"/>
      <c r="F8" s="26"/>
      <c r="G8" s="26" t="s">
        <v>100</v>
      </c>
      <c r="H8" s="124"/>
      <c r="I8" s="124"/>
      <c r="J8" s="124"/>
      <c r="K8" s="124"/>
      <c r="L8" s="124"/>
      <c r="M8" s="124"/>
      <c r="N8" s="26"/>
      <c r="O8" s="26"/>
      <c r="P8" s="26"/>
      <c r="Q8" s="26"/>
      <c r="R8" s="26"/>
      <c r="S8" s="26"/>
      <c r="T8" s="26"/>
      <c r="U8" s="26"/>
      <c r="V8" s="26"/>
      <c r="W8" s="26"/>
      <c r="X8" s="26"/>
      <c r="Y8" s="26"/>
      <c r="Z8" s="26"/>
      <c r="AA8" s="26"/>
      <c r="AB8" s="26"/>
      <c r="AC8" s="14"/>
      <c r="AD8" s="18"/>
    </row>
    <row r="9" spans="1:30" ht="23.25" customHeight="1" x14ac:dyDescent="0.15">
      <c r="A9" s="14"/>
      <c r="B9" s="25" t="s">
        <v>162</v>
      </c>
      <c r="C9" s="25"/>
      <c r="D9" s="25"/>
      <c r="E9" s="25"/>
      <c r="F9" s="25"/>
      <c r="G9" s="25"/>
      <c r="H9" s="123"/>
      <c r="I9" s="123"/>
      <c r="J9" s="123"/>
      <c r="K9" s="123"/>
      <c r="L9" s="123"/>
      <c r="M9" s="123"/>
      <c r="N9" s="123"/>
      <c r="O9" s="123"/>
      <c r="P9" s="123"/>
      <c r="Q9" s="123"/>
      <c r="R9" s="123"/>
      <c r="S9" s="123"/>
      <c r="T9" s="123"/>
      <c r="U9" s="123"/>
      <c r="V9" s="123"/>
      <c r="W9" s="123"/>
      <c r="X9" s="123"/>
      <c r="Y9" s="123"/>
      <c r="Z9" s="123"/>
      <c r="AA9" s="123"/>
      <c r="AB9" s="123"/>
      <c r="AC9" s="14"/>
      <c r="AD9" s="18"/>
    </row>
    <row r="10" spans="1:30" ht="11.25" customHeight="1" x14ac:dyDescent="0.15">
      <c r="A10" s="14"/>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14"/>
      <c r="AD10" s="18"/>
    </row>
    <row r="11" spans="1:30" ht="23.25" customHeight="1" x14ac:dyDescent="0.15">
      <c r="A11" s="14"/>
      <c r="B11" s="25" t="s">
        <v>102</v>
      </c>
      <c r="C11" s="25"/>
      <c r="D11" s="125"/>
      <c r="E11" s="125"/>
      <c r="F11" s="125"/>
      <c r="G11" s="125"/>
      <c r="H11" s="125"/>
      <c r="I11" s="125"/>
      <c r="J11" s="125"/>
      <c r="K11" s="125"/>
      <c r="L11" s="125"/>
      <c r="M11" s="125"/>
      <c r="N11" s="125"/>
      <c r="O11" s="26"/>
      <c r="P11" s="25" t="s">
        <v>101</v>
      </c>
      <c r="Q11" s="25"/>
      <c r="R11" s="125"/>
      <c r="S11" s="125"/>
      <c r="T11" s="125"/>
      <c r="U11" s="125"/>
      <c r="V11" s="125"/>
      <c r="W11" s="125"/>
      <c r="X11" s="125"/>
      <c r="Y11" s="125"/>
      <c r="Z11" s="125"/>
      <c r="AA11" s="125"/>
      <c r="AB11" s="125"/>
      <c r="AC11" s="14"/>
      <c r="AD11" s="18"/>
    </row>
    <row r="12" spans="1:30" ht="11.25" customHeight="1" x14ac:dyDescent="0.15">
      <c r="A12" s="14"/>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14"/>
      <c r="AD12" s="18"/>
    </row>
    <row r="13" spans="1:30" ht="23.25" customHeight="1" x14ac:dyDescent="0.15">
      <c r="A13" s="14"/>
      <c r="B13" s="25" t="s">
        <v>99</v>
      </c>
      <c r="C13" s="25"/>
      <c r="D13" s="25"/>
      <c r="E13" s="25"/>
      <c r="F13" s="25"/>
      <c r="G13" s="25"/>
      <c r="H13" s="25"/>
      <c r="I13" s="25"/>
      <c r="J13" s="126"/>
      <c r="K13" s="126"/>
      <c r="L13" s="126"/>
      <c r="M13" s="126"/>
      <c r="N13" s="126"/>
      <c r="O13" s="126"/>
      <c r="P13" s="126"/>
      <c r="Q13" s="126"/>
      <c r="R13" s="126"/>
      <c r="S13" s="29" t="s">
        <v>172</v>
      </c>
      <c r="T13" s="125"/>
      <c r="U13" s="125"/>
      <c r="V13" s="125"/>
      <c r="W13" s="125"/>
      <c r="X13" s="125"/>
      <c r="Y13" s="125"/>
      <c r="Z13" s="125"/>
      <c r="AA13" s="125"/>
      <c r="AB13" s="125"/>
      <c r="AC13" s="14"/>
      <c r="AD13" s="18"/>
    </row>
    <row r="14" spans="1:30" ht="26.25"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8"/>
    </row>
    <row r="15" spans="1:30" ht="20.25" customHeight="1" x14ac:dyDescent="0.15">
      <c r="A15" s="14"/>
      <c r="B15" s="67" t="s">
        <v>98</v>
      </c>
      <c r="C15" s="68"/>
      <c r="D15" s="68"/>
      <c r="E15" s="69"/>
      <c r="F15" s="67" t="s">
        <v>97</v>
      </c>
      <c r="G15" s="68"/>
      <c r="H15" s="68"/>
      <c r="I15" s="68"/>
      <c r="J15" s="68"/>
      <c r="K15" s="68"/>
      <c r="L15" s="68"/>
      <c r="M15" s="68"/>
      <c r="N15" s="68"/>
      <c r="O15" s="68"/>
      <c r="P15" s="68"/>
      <c r="Q15" s="68"/>
      <c r="R15" s="68"/>
      <c r="S15" s="68"/>
      <c r="T15" s="68"/>
      <c r="U15" s="68"/>
      <c r="V15" s="67" t="s">
        <v>96</v>
      </c>
      <c r="W15" s="68"/>
      <c r="X15" s="68"/>
      <c r="Y15" s="68"/>
      <c r="Z15" s="68"/>
      <c r="AA15" s="68"/>
      <c r="AB15" s="69"/>
      <c r="AC15" s="14"/>
      <c r="AD15" s="18"/>
    </row>
    <row r="16" spans="1:30" ht="20.25" customHeight="1" x14ac:dyDescent="0.15">
      <c r="A16" s="14"/>
      <c r="B16" s="110" t="s">
        <v>95</v>
      </c>
      <c r="C16" s="111"/>
      <c r="D16" s="111"/>
      <c r="E16" s="112"/>
      <c r="F16" s="94" t="s">
        <v>93</v>
      </c>
      <c r="G16" s="94"/>
      <c r="H16" s="95"/>
      <c r="I16" s="90"/>
      <c r="J16" s="91"/>
      <c r="K16" s="92"/>
      <c r="L16" s="60" t="s">
        <v>94</v>
      </c>
      <c r="M16" s="93"/>
      <c r="N16" s="94" t="s">
        <v>92</v>
      </c>
      <c r="O16" s="94"/>
      <c r="P16" s="95"/>
      <c r="Q16" s="98"/>
      <c r="R16" s="91"/>
      <c r="S16" s="92"/>
      <c r="T16" s="60" t="s">
        <v>94</v>
      </c>
      <c r="U16" s="61"/>
      <c r="V16" s="87" t="s">
        <v>91</v>
      </c>
      <c r="W16" s="88"/>
      <c r="X16" s="89">
        <f>I16+Q16</f>
        <v>0</v>
      </c>
      <c r="Y16" s="89"/>
      <c r="Z16" s="89"/>
      <c r="AA16" s="109" t="s">
        <v>94</v>
      </c>
      <c r="AB16" s="60"/>
      <c r="AC16" s="13"/>
    </row>
    <row r="17" spans="1:41" ht="20.25" customHeight="1" x14ac:dyDescent="0.15">
      <c r="A17" s="14"/>
      <c r="B17" s="113"/>
      <c r="C17" s="114"/>
      <c r="D17" s="114"/>
      <c r="E17" s="115"/>
      <c r="F17" s="96"/>
      <c r="G17" s="96"/>
      <c r="H17" s="97"/>
      <c r="I17" s="99"/>
      <c r="J17" s="100"/>
      <c r="K17" s="101"/>
      <c r="L17" s="102" t="s">
        <v>85</v>
      </c>
      <c r="M17" s="103"/>
      <c r="N17" s="96"/>
      <c r="O17" s="96"/>
      <c r="P17" s="97"/>
      <c r="Q17" s="104"/>
      <c r="R17" s="100"/>
      <c r="S17" s="101"/>
      <c r="T17" s="102" t="s">
        <v>85</v>
      </c>
      <c r="U17" s="105"/>
      <c r="V17" s="106" t="s">
        <v>91</v>
      </c>
      <c r="W17" s="107"/>
      <c r="X17" s="108">
        <f>I17+Q17</f>
        <v>0</v>
      </c>
      <c r="Y17" s="108"/>
      <c r="Z17" s="108"/>
      <c r="AA17" s="83" t="s">
        <v>85</v>
      </c>
      <c r="AB17" s="84"/>
      <c r="AC17" s="13"/>
    </row>
    <row r="18" spans="1:41" ht="20.25" customHeight="1" x14ac:dyDescent="0.15">
      <c r="A18" s="14"/>
      <c r="B18" s="67" t="s">
        <v>89</v>
      </c>
      <c r="C18" s="68"/>
      <c r="D18" s="68"/>
      <c r="E18" s="69"/>
      <c r="F18" s="70" t="s">
        <v>93</v>
      </c>
      <c r="G18" s="71"/>
      <c r="H18" s="85"/>
      <c r="I18" s="116"/>
      <c r="J18" s="117"/>
      <c r="K18" s="118"/>
      <c r="L18" s="74" t="s">
        <v>85</v>
      </c>
      <c r="M18" s="119"/>
      <c r="N18" s="70" t="s">
        <v>92</v>
      </c>
      <c r="O18" s="71"/>
      <c r="P18" s="85"/>
      <c r="Q18" s="120"/>
      <c r="R18" s="117"/>
      <c r="S18" s="118"/>
      <c r="T18" s="74" t="s">
        <v>85</v>
      </c>
      <c r="U18" s="75"/>
      <c r="V18" s="70" t="s">
        <v>91</v>
      </c>
      <c r="W18" s="71"/>
      <c r="X18" s="80">
        <f>I18+Q18</f>
        <v>0</v>
      </c>
      <c r="Y18" s="80"/>
      <c r="Z18" s="80"/>
      <c r="AA18" s="73" t="s">
        <v>85</v>
      </c>
      <c r="AB18" s="74"/>
      <c r="AC18" s="13"/>
    </row>
    <row r="19" spans="1:41" ht="20.25" customHeight="1" x14ac:dyDescent="0.15">
      <c r="A19" s="14"/>
      <c r="B19" s="67" t="s">
        <v>90</v>
      </c>
      <c r="C19" s="68"/>
      <c r="D19" s="68"/>
      <c r="E19" s="69"/>
      <c r="F19" s="70" t="s">
        <v>119</v>
      </c>
      <c r="G19" s="71"/>
      <c r="H19" s="85"/>
      <c r="I19" s="76"/>
      <c r="J19" s="77"/>
      <c r="K19" s="77"/>
      <c r="L19" s="73" t="s">
        <v>94</v>
      </c>
      <c r="M19" s="73"/>
      <c r="N19" s="71" t="s">
        <v>88</v>
      </c>
      <c r="O19" s="71"/>
      <c r="P19" s="78">
        <v>700</v>
      </c>
      <c r="Q19" s="78"/>
      <c r="R19" s="78"/>
      <c r="S19" s="15" t="s">
        <v>86</v>
      </c>
      <c r="T19" s="17"/>
      <c r="U19" s="16"/>
      <c r="V19" s="79">
        <f>I19*P19</f>
        <v>0</v>
      </c>
      <c r="W19" s="80"/>
      <c r="X19" s="80"/>
      <c r="Y19" s="80"/>
      <c r="Z19" s="80"/>
      <c r="AA19" s="73" t="s">
        <v>86</v>
      </c>
      <c r="AB19" s="74"/>
      <c r="AC19" s="13"/>
    </row>
    <row r="20" spans="1:41" ht="20.25" customHeight="1" x14ac:dyDescent="0.15">
      <c r="A20" s="14"/>
      <c r="B20" s="64" t="s">
        <v>87</v>
      </c>
      <c r="C20" s="65"/>
      <c r="D20" s="65"/>
      <c r="E20" s="65"/>
      <c r="F20" s="65"/>
      <c r="G20" s="65"/>
      <c r="H20" s="65"/>
      <c r="I20" s="65"/>
      <c r="J20" s="65"/>
      <c r="K20" s="65"/>
      <c r="L20" s="65"/>
      <c r="M20" s="65"/>
      <c r="N20" s="65"/>
      <c r="O20" s="65"/>
      <c r="P20" s="65"/>
      <c r="Q20" s="65"/>
      <c r="R20" s="65"/>
      <c r="S20" s="65"/>
      <c r="T20" s="65"/>
      <c r="U20" s="66"/>
      <c r="V20" s="81">
        <f>SUM(V19:Z19)</f>
        <v>0</v>
      </c>
      <c r="W20" s="82"/>
      <c r="X20" s="82"/>
      <c r="Y20" s="82"/>
      <c r="Z20" s="82"/>
      <c r="AA20" s="83" t="s">
        <v>86</v>
      </c>
      <c r="AB20" s="84"/>
      <c r="AC20" s="13"/>
    </row>
    <row r="21" spans="1:41" ht="22.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3"/>
    </row>
    <row r="22" spans="1:41" ht="18.75" customHeight="1" x14ac:dyDescent="0.15">
      <c r="A22" s="14"/>
      <c r="B22" s="67" t="s">
        <v>104</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9"/>
      <c r="AC22" s="13"/>
    </row>
    <row r="23" spans="1:41" ht="18.75" customHeight="1" x14ac:dyDescent="0.15">
      <c r="A23" s="14"/>
      <c r="B23" s="121" t="s">
        <v>105</v>
      </c>
      <c r="C23" s="121"/>
      <c r="D23" s="121"/>
      <c r="E23" s="67" t="s">
        <v>108</v>
      </c>
      <c r="F23" s="68"/>
      <c r="G23" s="68"/>
      <c r="H23" s="68"/>
      <c r="I23" s="69"/>
      <c r="J23" s="67" t="s">
        <v>107</v>
      </c>
      <c r="K23" s="68"/>
      <c r="L23" s="69"/>
      <c r="M23" s="67" t="s">
        <v>106</v>
      </c>
      <c r="N23" s="68"/>
      <c r="O23" s="68"/>
      <c r="P23" s="68"/>
      <c r="Q23" s="69"/>
      <c r="R23" s="67" t="s">
        <v>109</v>
      </c>
      <c r="S23" s="69"/>
      <c r="T23" s="67" t="s">
        <v>110</v>
      </c>
      <c r="U23" s="69"/>
      <c r="V23" s="67" t="s">
        <v>111</v>
      </c>
      <c r="W23" s="69"/>
      <c r="X23" s="67"/>
      <c r="Y23" s="68"/>
      <c r="Z23" s="68"/>
      <c r="AA23" s="68"/>
      <c r="AB23" s="69"/>
      <c r="AC23" s="13"/>
    </row>
    <row r="24" spans="1:41" ht="18.75" customHeight="1" x14ac:dyDescent="0.15">
      <c r="A24" s="14"/>
      <c r="B24" s="59"/>
      <c r="C24" s="59"/>
      <c r="D24" s="59"/>
      <c r="E24" s="70"/>
      <c r="F24" s="71"/>
      <c r="G24" s="71"/>
      <c r="H24" s="71"/>
      <c r="I24" s="72"/>
      <c r="J24" s="70"/>
      <c r="K24" s="71"/>
      <c r="L24" s="72"/>
      <c r="M24" s="70"/>
      <c r="N24" s="71"/>
      <c r="O24" s="71"/>
      <c r="P24" s="71"/>
      <c r="Q24" s="72"/>
      <c r="R24" s="62"/>
      <c r="S24" s="63"/>
      <c r="T24" s="62"/>
      <c r="U24" s="63"/>
      <c r="V24" s="62"/>
      <c r="W24" s="63"/>
      <c r="X24" s="70"/>
      <c r="Y24" s="71"/>
      <c r="Z24" s="71"/>
      <c r="AA24" s="71"/>
      <c r="AB24" s="72"/>
      <c r="AC24" s="13"/>
      <c r="AL24" s="27" t="s">
        <v>13</v>
      </c>
      <c r="AM24" s="27" t="s">
        <v>48</v>
      </c>
      <c r="AN24" s="28" t="s">
        <v>112</v>
      </c>
      <c r="AO24" s="27" t="s">
        <v>117</v>
      </c>
    </row>
    <row r="25" spans="1:41" ht="18.75" customHeight="1" x14ac:dyDescent="0.15">
      <c r="A25" s="14"/>
      <c r="B25" s="59"/>
      <c r="C25" s="59"/>
      <c r="D25" s="59"/>
      <c r="E25" s="70"/>
      <c r="F25" s="71"/>
      <c r="G25" s="71"/>
      <c r="H25" s="71"/>
      <c r="I25" s="72"/>
      <c r="J25" s="70"/>
      <c r="K25" s="71"/>
      <c r="L25" s="72"/>
      <c r="M25" s="70"/>
      <c r="N25" s="71"/>
      <c r="O25" s="71"/>
      <c r="P25" s="71"/>
      <c r="Q25" s="72"/>
      <c r="R25" s="62"/>
      <c r="S25" s="63"/>
      <c r="T25" s="62"/>
      <c r="U25" s="63"/>
      <c r="V25" s="62"/>
      <c r="W25" s="63"/>
      <c r="X25" s="70"/>
      <c r="Y25" s="71"/>
      <c r="Z25" s="71"/>
      <c r="AA25" s="71"/>
      <c r="AB25" s="72"/>
      <c r="AC25" s="13"/>
      <c r="AL25" s="27" t="s">
        <v>14</v>
      </c>
      <c r="AM25" s="27" t="s">
        <v>20</v>
      </c>
      <c r="AN25" s="28" t="s">
        <v>113</v>
      </c>
      <c r="AO25" s="27" t="s">
        <v>163</v>
      </c>
    </row>
    <row r="26" spans="1:41" ht="18.75" customHeight="1" x14ac:dyDescent="0.15">
      <c r="A26" s="14"/>
      <c r="B26" s="59"/>
      <c r="C26" s="59"/>
      <c r="D26" s="59"/>
      <c r="E26" s="70"/>
      <c r="F26" s="71"/>
      <c r="G26" s="71"/>
      <c r="H26" s="71"/>
      <c r="I26" s="72"/>
      <c r="J26" s="70"/>
      <c r="K26" s="71"/>
      <c r="L26" s="72"/>
      <c r="M26" s="70"/>
      <c r="N26" s="71"/>
      <c r="O26" s="71"/>
      <c r="P26" s="71"/>
      <c r="Q26" s="72"/>
      <c r="R26" s="62"/>
      <c r="S26" s="63"/>
      <c r="T26" s="62"/>
      <c r="U26" s="63"/>
      <c r="V26" s="62"/>
      <c r="W26" s="63"/>
      <c r="X26" s="70"/>
      <c r="Y26" s="71"/>
      <c r="Z26" s="71"/>
      <c r="AA26" s="71"/>
      <c r="AB26" s="72"/>
      <c r="AC26" s="13"/>
      <c r="AL26" s="27"/>
      <c r="AM26" s="27"/>
      <c r="AO26" s="27" t="s">
        <v>164</v>
      </c>
    </row>
    <row r="27" spans="1:41" ht="18.75" customHeight="1" x14ac:dyDescent="0.15">
      <c r="A27" s="14"/>
      <c r="B27" s="59"/>
      <c r="C27" s="59"/>
      <c r="D27" s="59"/>
      <c r="E27" s="70"/>
      <c r="F27" s="71"/>
      <c r="G27" s="71"/>
      <c r="H27" s="71"/>
      <c r="I27" s="72"/>
      <c r="J27" s="70"/>
      <c r="K27" s="71"/>
      <c r="L27" s="72"/>
      <c r="M27" s="70"/>
      <c r="N27" s="71"/>
      <c r="O27" s="71"/>
      <c r="P27" s="71"/>
      <c r="Q27" s="72"/>
      <c r="R27" s="62"/>
      <c r="S27" s="63"/>
      <c r="T27" s="62"/>
      <c r="U27" s="63"/>
      <c r="V27" s="62"/>
      <c r="W27" s="63"/>
      <c r="X27" s="70"/>
      <c r="Y27" s="71"/>
      <c r="Z27" s="71"/>
      <c r="AA27" s="71"/>
      <c r="AB27" s="72"/>
      <c r="AC27" s="13"/>
      <c r="AL27" s="27"/>
      <c r="AN27" s="27"/>
      <c r="AO27" s="27" t="s">
        <v>165</v>
      </c>
    </row>
    <row r="28" spans="1:41" ht="18.75" customHeight="1" x14ac:dyDescent="0.15">
      <c r="A28" s="14"/>
      <c r="B28" s="59"/>
      <c r="C28" s="59"/>
      <c r="D28" s="59"/>
      <c r="E28" s="70"/>
      <c r="F28" s="71"/>
      <c r="G28" s="71"/>
      <c r="H28" s="71"/>
      <c r="I28" s="72"/>
      <c r="J28" s="70"/>
      <c r="K28" s="71"/>
      <c r="L28" s="72"/>
      <c r="M28" s="70"/>
      <c r="N28" s="71"/>
      <c r="O28" s="71"/>
      <c r="P28" s="71"/>
      <c r="Q28" s="72"/>
      <c r="R28" s="62"/>
      <c r="S28" s="63"/>
      <c r="T28" s="62"/>
      <c r="U28" s="63"/>
      <c r="V28" s="62"/>
      <c r="W28" s="63"/>
      <c r="X28" s="70"/>
      <c r="Y28" s="71"/>
      <c r="Z28" s="71"/>
      <c r="AA28" s="71"/>
      <c r="AB28" s="72"/>
      <c r="AC28" s="13"/>
      <c r="AL28" s="27"/>
      <c r="AN28" s="27"/>
      <c r="AO28" s="27"/>
    </row>
    <row r="29" spans="1:41" ht="18.75" customHeight="1" x14ac:dyDescent="0.15">
      <c r="A29" s="14"/>
      <c r="B29" s="59"/>
      <c r="C29" s="59"/>
      <c r="D29" s="59"/>
      <c r="E29" s="70"/>
      <c r="F29" s="71"/>
      <c r="G29" s="71"/>
      <c r="H29" s="71"/>
      <c r="I29" s="72"/>
      <c r="J29" s="70"/>
      <c r="K29" s="71"/>
      <c r="L29" s="72"/>
      <c r="M29" s="70"/>
      <c r="N29" s="71"/>
      <c r="O29" s="71"/>
      <c r="P29" s="71"/>
      <c r="Q29" s="72"/>
      <c r="R29" s="62"/>
      <c r="S29" s="63"/>
      <c r="T29" s="62"/>
      <c r="U29" s="63"/>
      <c r="V29" s="62"/>
      <c r="W29" s="63"/>
      <c r="X29" s="70"/>
      <c r="Y29" s="71"/>
      <c r="Z29" s="71"/>
      <c r="AA29" s="71"/>
      <c r="AB29" s="72"/>
      <c r="AC29" s="13"/>
      <c r="AL29" s="27"/>
      <c r="AN29" s="27"/>
      <c r="AO29" s="27"/>
    </row>
    <row r="30" spans="1:41" ht="18.75" customHeight="1" x14ac:dyDescent="0.15">
      <c r="A30" s="14"/>
      <c r="B30" s="59"/>
      <c r="C30" s="59"/>
      <c r="D30" s="59"/>
      <c r="E30" s="70"/>
      <c r="F30" s="71"/>
      <c r="G30" s="71"/>
      <c r="H30" s="71"/>
      <c r="I30" s="72"/>
      <c r="J30" s="70"/>
      <c r="K30" s="71"/>
      <c r="L30" s="72"/>
      <c r="M30" s="70"/>
      <c r="N30" s="71"/>
      <c r="O30" s="71"/>
      <c r="P30" s="71"/>
      <c r="Q30" s="72"/>
      <c r="R30" s="62"/>
      <c r="S30" s="63"/>
      <c r="T30" s="62"/>
      <c r="U30" s="63"/>
      <c r="V30" s="62"/>
      <c r="W30" s="63"/>
      <c r="X30" s="70"/>
      <c r="Y30" s="71"/>
      <c r="Z30" s="71"/>
      <c r="AA30" s="71"/>
      <c r="AB30" s="72"/>
      <c r="AC30" s="13"/>
      <c r="AL30" s="27"/>
      <c r="AN30" s="27"/>
      <c r="AO30" s="27"/>
    </row>
    <row r="31" spans="1:41" ht="18.75" customHeight="1" x14ac:dyDescent="0.15">
      <c r="A31" s="14"/>
      <c r="B31" s="59"/>
      <c r="C31" s="59"/>
      <c r="D31" s="59"/>
      <c r="E31" s="70"/>
      <c r="F31" s="71"/>
      <c r="G31" s="71"/>
      <c r="H31" s="71"/>
      <c r="I31" s="72"/>
      <c r="J31" s="70"/>
      <c r="K31" s="71"/>
      <c r="L31" s="72"/>
      <c r="M31" s="70"/>
      <c r="N31" s="71"/>
      <c r="O31" s="71"/>
      <c r="P31" s="71"/>
      <c r="Q31" s="72"/>
      <c r="R31" s="62"/>
      <c r="S31" s="63"/>
      <c r="T31" s="62"/>
      <c r="U31" s="63"/>
      <c r="V31" s="62"/>
      <c r="W31" s="63"/>
      <c r="X31" s="70"/>
      <c r="Y31" s="71"/>
      <c r="Z31" s="71"/>
      <c r="AA31" s="71"/>
      <c r="AB31" s="72"/>
      <c r="AC31" s="13"/>
      <c r="AL31" s="27"/>
      <c r="AN31" s="27"/>
      <c r="AO31" s="27"/>
    </row>
    <row r="32" spans="1:41" ht="18.75" customHeight="1" x14ac:dyDescent="0.15">
      <c r="A32" s="14"/>
      <c r="B32" s="59"/>
      <c r="C32" s="59"/>
      <c r="D32" s="59"/>
      <c r="E32" s="70"/>
      <c r="F32" s="71"/>
      <c r="G32" s="71"/>
      <c r="H32" s="71"/>
      <c r="I32" s="72"/>
      <c r="J32" s="70"/>
      <c r="K32" s="71"/>
      <c r="L32" s="72"/>
      <c r="M32" s="70"/>
      <c r="N32" s="71"/>
      <c r="O32" s="71"/>
      <c r="P32" s="71"/>
      <c r="Q32" s="72"/>
      <c r="R32" s="62"/>
      <c r="S32" s="63"/>
      <c r="T32" s="62"/>
      <c r="U32" s="63"/>
      <c r="V32" s="62"/>
      <c r="W32" s="63"/>
      <c r="X32" s="70"/>
      <c r="Y32" s="71"/>
      <c r="Z32" s="71"/>
      <c r="AA32" s="71"/>
      <c r="AB32" s="72"/>
      <c r="AC32" s="13"/>
      <c r="AL32" s="27"/>
      <c r="AN32" s="27"/>
      <c r="AO32" s="27"/>
    </row>
    <row r="33" spans="1:41" ht="18.75" customHeight="1" x14ac:dyDescent="0.15">
      <c r="A33" s="14"/>
      <c r="B33" s="59"/>
      <c r="C33" s="59"/>
      <c r="D33" s="59"/>
      <c r="E33" s="70"/>
      <c r="F33" s="71"/>
      <c r="G33" s="71"/>
      <c r="H33" s="71"/>
      <c r="I33" s="72"/>
      <c r="J33" s="70"/>
      <c r="K33" s="71"/>
      <c r="L33" s="72"/>
      <c r="M33" s="70"/>
      <c r="N33" s="71"/>
      <c r="O33" s="71"/>
      <c r="P33" s="71"/>
      <c r="Q33" s="72"/>
      <c r="R33" s="62"/>
      <c r="S33" s="63"/>
      <c r="T33" s="62"/>
      <c r="U33" s="63"/>
      <c r="V33" s="62"/>
      <c r="W33" s="63"/>
      <c r="X33" s="70"/>
      <c r="Y33" s="71"/>
      <c r="Z33" s="71"/>
      <c r="AA33" s="71"/>
      <c r="AB33" s="72"/>
      <c r="AC33" s="13"/>
      <c r="AL33" s="27"/>
      <c r="AN33" s="27"/>
      <c r="AO33" s="27"/>
    </row>
    <row r="34" spans="1:41" ht="18.75" customHeight="1" x14ac:dyDescent="0.15">
      <c r="A34" s="14"/>
      <c r="B34" s="59"/>
      <c r="C34" s="59"/>
      <c r="D34" s="59"/>
      <c r="E34" s="70"/>
      <c r="F34" s="71"/>
      <c r="G34" s="71"/>
      <c r="H34" s="71"/>
      <c r="I34" s="72"/>
      <c r="J34" s="70"/>
      <c r="K34" s="71"/>
      <c r="L34" s="72"/>
      <c r="M34" s="70"/>
      <c r="N34" s="71"/>
      <c r="O34" s="71"/>
      <c r="P34" s="71"/>
      <c r="Q34" s="72"/>
      <c r="R34" s="62"/>
      <c r="S34" s="63"/>
      <c r="T34" s="62"/>
      <c r="U34" s="63"/>
      <c r="V34" s="62"/>
      <c r="W34" s="63"/>
      <c r="X34" s="70"/>
      <c r="Y34" s="71"/>
      <c r="Z34" s="71"/>
      <c r="AA34" s="71"/>
      <c r="AB34" s="72"/>
      <c r="AC34" s="13"/>
      <c r="AL34" s="27"/>
      <c r="AN34" s="27"/>
      <c r="AO34" s="27"/>
    </row>
    <row r="35" spans="1:41" ht="18.75" customHeight="1" x14ac:dyDescent="0.15">
      <c r="A35" s="14"/>
      <c r="B35" s="59"/>
      <c r="C35" s="59"/>
      <c r="D35" s="59"/>
      <c r="E35" s="70"/>
      <c r="F35" s="71"/>
      <c r="G35" s="71"/>
      <c r="H35" s="71"/>
      <c r="I35" s="72"/>
      <c r="J35" s="70"/>
      <c r="K35" s="71"/>
      <c r="L35" s="72"/>
      <c r="M35" s="70"/>
      <c r="N35" s="71"/>
      <c r="O35" s="71"/>
      <c r="P35" s="71"/>
      <c r="Q35" s="72"/>
      <c r="R35" s="62"/>
      <c r="S35" s="63"/>
      <c r="T35" s="62"/>
      <c r="U35" s="63"/>
      <c r="V35" s="62"/>
      <c r="W35" s="63"/>
      <c r="X35" s="70"/>
      <c r="Y35" s="71"/>
      <c r="Z35" s="71"/>
      <c r="AA35" s="71"/>
      <c r="AB35" s="72"/>
      <c r="AC35" s="13"/>
      <c r="AL35" s="27"/>
      <c r="AN35" s="27"/>
      <c r="AO35" s="27"/>
    </row>
    <row r="36" spans="1:41" ht="18.75" customHeight="1" x14ac:dyDescent="0.15">
      <c r="A36" s="12"/>
      <c r="B36" s="59"/>
      <c r="C36" s="59"/>
      <c r="D36" s="59"/>
      <c r="E36" s="70"/>
      <c r="F36" s="71"/>
      <c r="G36" s="71"/>
      <c r="H36" s="71"/>
      <c r="I36" s="72"/>
      <c r="J36" s="70"/>
      <c r="K36" s="71"/>
      <c r="L36" s="72"/>
      <c r="M36" s="70"/>
      <c r="N36" s="71"/>
      <c r="O36" s="71"/>
      <c r="P36" s="71"/>
      <c r="Q36" s="72"/>
      <c r="R36" s="62"/>
      <c r="S36" s="63"/>
      <c r="T36" s="62"/>
      <c r="U36" s="63"/>
      <c r="V36" s="62"/>
      <c r="W36" s="63"/>
      <c r="X36" s="70"/>
      <c r="Y36" s="71"/>
      <c r="Z36" s="71"/>
      <c r="AA36" s="71"/>
      <c r="AB36" s="72"/>
      <c r="AC36" s="12"/>
      <c r="AL36" s="27"/>
      <c r="AN36" s="27"/>
      <c r="AO36" s="28"/>
    </row>
    <row r="37" spans="1:41" ht="18.75" customHeight="1" x14ac:dyDescent="0.15">
      <c r="A37" s="14"/>
      <c r="B37" s="59"/>
      <c r="C37" s="59"/>
      <c r="D37" s="59"/>
      <c r="E37" s="70"/>
      <c r="F37" s="71"/>
      <c r="G37" s="71"/>
      <c r="H37" s="71"/>
      <c r="I37" s="72"/>
      <c r="J37" s="70"/>
      <c r="K37" s="71"/>
      <c r="L37" s="72"/>
      <c r="M37" s="70"/>
      <c r="N37" s="71"/>
      <c r="O37" s="71"/>
      <c r="P37" s="71"/>
      <c r="Q37" s="72"/>
      <c r="R37" s="62"/>
      <c r="S37" s="63"/>
      <c r="T37" s="62"/>
      <c r="U37" s="63"/>
      <c r="V37" s="62"/>
      <c r="W37" s="63"/>
      <c r="X37" s="70"/>
      <c r="Y37" s="71"/>
      <c r="Z37" s="71"/>
      <c r="AA37" s="71"/>
      <c r="AB37" s="72"/>
      <c r="AC37" s="13"/>
      <c r="AL37" s="27"/>
      <c r="AN37" s="27"/>
      <c r="AO37" s="28"/>
    </row>
    <row r="38" spans="1:41" ht="6.75" customHeight="1" x14ac:dyDescent="0.1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L38" s="27"/>
      <c r="AM38" s="27"/>
      <c r="AN38" s="27"/>
      <c r="AO38" s="28"/>
    </row>
    <row r="39" spans="1:41" ht="22.5" customHeight="1" x14ac:dyDescent="0.15">
      <c r="A39" s="14"/>
      <c r="B39" s="13"/>
      <c r="C39" s="13"/>
      <c r="D39" s="13"/>
      <c r="E39" s="13"/>
      <c r="F39" s="13"/>
      <c r="G39" s="13"/>
      <c r="H39" s="13"/>
      <c r="I39" s="13"/>
      <c r="J39" s="13"/>
      <c r="K39" s="13"/>
      <c r="L39" s="13"/>
      <c r="M39" s="13"/>
      <c r="N39" s="13"/>
      <c r="O39" s="13"/>
      <c r="P39" s="13"/>
      <c r="Q39" s="13"/>
      <c r="R39" s="13"/>
      <c r="S39" s="23" t="s">
        <v>166</v>
      </c>
      <c r="T39" s="122">
        <v>5</v>
      </c>
      <c r="U39" s="122"/>
      <c r="V39" s="13" t="s">
        <v>167</v>
      </c>
      <c r="W39" s="122"/>
      <c r="X39" s="122"/>
      <c r="Y39" s="13" t="s">
        <v>168</v>
      </c>
      <c r="Z39" s="122"/>
      <c r="AA39" s="122"/>
      <c r="AB39" s="13" t="s">
        <v>169</v>
      </c>
      <c r="AC39" s="13"/>
      <c r="AL39" s="27"/>
      <c r="AM39" s="27"/>
      <c r="AN39" s="27"/>
      <c r="AO39" s="28"/>
    </row>
    <row r="40" spans="1:41" ht="22.5" customHeight="1" x14ac:dyDescent="0.15">
      <c r="A40" s="14"/>
      <c r="B40" s="14" t="s">
        <v>170</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L40" s="27"/>
      <c r="AN40" s="27"/>
      <c r="AO40" s="28"/>
    </row>
    <row r="41" spans="1:41" ht="22.5" customHeight="1" x14ac:dyDescent="0.15">
      <c r="A41" s="14"/>
      <c r="B41" s="13"/>
      <c r="C41" s="13"/>
      <c r="D41" s="13"/>
      <c r="E41" s="13"/>
      <c r="F41" s="13"/>
      <c r="G41" s="13"/>
      <c r="H41" s="13"/>
      <c r="I41" s="13"/>
      <c r="J41" s="13"/>
      <c r="K41" s="13"/>
      <c r="L41" s="13"/>
      <c r="M41" s="13"/>
      <c r="N41" s="13"/>
      <c r="O41" s="14" t="s">
        <v>160</v>
      </c>
      <c r="P41" s="13"/>
      <c r="Q41" s="13"/>
      <c r="R41" s="13"/>
      <c r="S41" s="13"/>
      <c r="T41" s="35"/>
      <c r="U41" s="24"/>
      <c r="V41" s="24"/>
      <c r="W41" s="24"/>
      <c r="X41" s="24"/>
      <c r="Y41" s="24"/>
      <c r="Z41" s="24"/>
      <c r="AA41" s="24"/>
      <c r="AB41" s="24"/>
      <c r="AC41" s="13"/>
      <c r="AL41" s="27"/>
      <c r="AN41" s="27"/>
      <c r="AO41" s="28"/>
    </row>
    <row r="42" spans="1:41" ht="22.5" customHeight="1" x14ac:dyDescent="0.15">
      <c r="A42" s="14"/>
      <c r="B42" s="13"/>
      <c r="C42" s="13"/>
      <c r="D42" s="13"/>
      <c r="E42" s="13"/>
      <c r="F42" s="13"/>
      <c r="G42" s="13"/>
      <c r="H42" s="13"/>
      <c r="I42" s="13"/>
      <c r="J42" s="13"/>
      <c r="K42" s="13"/>
      <c r="L42" s="13"/>
      <c r="M42" s="13"/>
      <c r="N42" s="13"/>
      <c r="O42" s="14" t="s">
        <v>171</v>
      </c>
      <c r="P42" s="13"/>
      <c r="Q42" s="13"/>
      <c r="R42" s="13"/>
      <c r="S42" s="13"/>
      <c r="T42" s="35"/>
      <c r="U42" s="24"/>
      <c r="V42" s="24"/>
      <c r="W42" s="24"/>
      <c r="X42" s="24"/>
      <c r="Y42" s="24"/>
      <c r="Z42" s="24"/>
      <c r="AA42" s="24"/>
      <c r="AB42" s="24"/>
      <c r="AC42" s="13"/>
      <c r="AL42" s="27"/>
      <c r="AN42" s="27"/>
      <c r="AO42" s="28"/>
    </row>
    <row r="43" spans="1:4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L43" s="27"/>
      <c r="AN43" s="27"/>
      <c r="AO43" s="28"/>
    </row>
    <row r="44" spans="1:41" x14ac:dyDescent="0.15">
      <c r="AL44" s="27"/>
      <c r="AM44" s="27"/>
      <c r="AN44" s="27"/>
      <c r="AO44" s="28"/>
    </row>
    <row r="45" spans="1:41" x14ac:dyDescent="0.15">
      <c r="AL45" s="27"/>
      <c r="AM45" s="27"/>
      <c r="AN45" s="27"/>
      <c r="AO45" s="28"/>
    </row>
    <row r="46" spans="1:41" x14ac:dyDescent="0.15">
      <c r="AL46" s="27"/>
      <c r="AM46" s="27"/>
      <c r="AN46" s="27"/>
      <c r="AO46" s="28"/>
    </row>
    <row r="47" spans="1:41" x14ac:dyDescent="0.15">
      <c r="AL47" s="27"/>
      <c r="AM47" s="27"/>
      <c r="AN47" s="27"/>
      <c r="AO47" s="28"/>
    </row>
    <row r="48" spans="1:41" x14ac:dyDescent="0.15">
      <c r="AL48" s="27"/>
      <c r="AM48" s="27"/>
      <c r="AN48" s="27"/>
      <c r="AO48" s="28"/>
    </row>
    <row r="49" spans="38:41" x14ac:dyDescent="0.15">
      <c r="AL49" s="27"/>
      <c r="AM49" s="27"/>
      <c r="AN49" s="27"/>
      <c r="AO49" s="28"/>
    </row>
    <row r="50" spans="38:41" x14ac:dyDescent="0.15">
      <c r="AL50" s="27"/>
      <c r="AM50" s="27"/>
      <c r="AN50" s="27"/>
      <c r="AO50" s="28"/>
    </row>
    <row r="51" spans="38:41" x14ac:dyDescent="0.15">
      <c r="AL51" s="27"/>
      <c r="AM51" s="27"/>
      <c r="AN51" s="27"/>
      <c r="AO51" s="28"/>
    </row>
    <row r="52" spans="38:41" x14ac:dyDescent="0.15">
      <c r="AL52" s="27"/>
      <c r="AM52" s="27"/>
      <c r="AN52" s="27"/>
      <c r="AO52" s="28"/>
    </row>
    <row r="53" spans="38:41" x14ac:dyDescent="0.15">
      <c r="AL53" s="27"/>
      <c r="AM53" s="27"/>
      <c r="AN53" s="27"/>
      <c r="AO53" s="28"/>
    </row>
    <row r="54" spans="38:41" x14ac:dyDescent="0.15">
      <c r="AL54" s="27"/>
      <c r="AM54" s="27"/>
      <c r="AN54" s="27"/>
      <c r="AO54" s="28"/>
    </row>
  </sheetData>
  <dataConsolidate/>
  <mergeCells count="175">
    <mergeCell ref="Z39:AA39"/>
    <mergeCell ref="W39:X39"/>
    <mergeCell ref="T39:U39"/>
    <mergeCell ref="G4:S4"/>
    <mergeCell ref="G6:S6"/>
    <mergeCell ref="H8:M8"/>
    <mergeCell ref="H9:AB9"/>
    <mergeCell ref="D11:N11"/>
    <mergeCell ref="R11:AB11"/>
    <mergeCell ref="T13:AB13"/>
    <mergeCell ref="J13:R13"/>
    <mergeCell ref="E36:I36"/>
    <mergeCell ref="J36:L36"/>
    <mergeCell ref="M36:Q36"/>
    <mergeCell ref="R36:S36"/>
    <mergeCell ref="T36:U36"/>
    <mergeCell ref="V36:W36"/>
    <mergeCell ref="X36:AB36"/>
    <mergeCell ref="B37:D37"/>
    <mergeCell ref="E37:I37"/>
    <mergeCell ref="J37:L37"/>
    <mergeCell ref="M37:Q37"/>
    <mergeCell ref="R37:S37"/>
    <mergeCell ref="T37:U37"/>
    <mergeCell ref="V37:W37"/>
    <mergeCell ref="X37:AB37"/>
    <mergeCell ref="J34:L34"/>
    <mergeCell ref="M34:Q34"/>
    <mergeCell ref="E34:I34"/>
    <mergeCell ref="R34:S34"/>
    <mergeCell ref="T34:U34"/>
    <mergeCell ref="V34:W34"/>
    <mergeCell ref="X34:AB34"/>
    <mergeCell ref="J35:L35"/>
    <mergeCell ref="M35:Q35"/>
    <mergeCell ref="E35:I35"/>
    <mergeCell ref="R35:S35"/>
    <mergeCell ref="T35:U35"/>
    <mergeCell ref="V35:W35"/>
    <mergeCell ref="X35:AB35"/>
    <mergeCell ref="J32:L32"/>
    <mergeCell ref="M32:Q32"/>
    <mergeCell ref="E32:I32"/>
    <mergeCell ref="R32:S32"/>
    <mergeCell ref="T32:U32"/>
    <mergeCell ref="V32:W32"/>
    <mergeCell ref="X32:AB32"/>
    <mergeCell ref="J33:L33"/>
    <mergeCell ref="M33:Q33"/>
    <mergeCell ref="E33:I33"/>
    <mergeCell ref="R33:S33"/>
    <mergeCell ref="T33:U33"/>
    <mergeCell ref="V33:W33"/>
    <mergeCell ref="X33:AB33"/>
    <mergeCell ref="B30:D30"/>
    <mergeCell ref="J30:L30"/>
    <mergeCell ref="M30:Q30"/>
    <mergeCell ref="E30:I30"/>
    <mergeCell ref="R30:S30"/>
    <mergeCell ref="T30:U30"/>
    <mergeCell ref="V30:W30"/>
    <mergeCell ref="X30:AB30"/>
    <mergeCell ref="B31:D31"/>
    <mergeCell ref="J31:L31"/>
    <mergeCell ref="M31:Q31"/>
    <mergeCell ref="E31:I31"/>
    <mergeCell ref="R31:S31"/>
    <mergeCell ref="T31:U31"/>
    <mergeCell ref="V31:W31"/>
    <mergeCell ref="X31:AB31"/>
    <mergeCell ref="V29:W29"/>
    <mergeCell ref="X29:AB29"/>
    <mergeCell ref="T26:U26"/>
    <mergeCell ref="V26:W26"/>
    <mergeCell ref="X26:AB26"/>
    <mergeCell ref="J25:L25"/>
    <mergeCell ref="M25:Q25"/>
    <mergeCell ref="E25:I25"/>
    <mergeCell ref="T25:U25"/>
    <mergeCell ref="V25:W25"/>
    <mergeCell ref="X25:AB25"/>
    <mergeCell ref="E26:I26"/>
    <mergeCell ref="F18:H18"/>
    <mergeCell ref="I18:K18"/>
    <mergeCell ref="L18:M18"/>
    <mergeCell ref="N18:P18"/>
    <mergeCell ref="T27:U27"/>
    <mergeCell ref="B29:D29"/>
    <mergeCell ref="J29:L29"/>
    <mergeCell ref="M29:Q29"/>
    <mergeCell ref="E29:I29"/>
    <mergeCell ref="R29:S29"/>
    <mergeCell ref="T29:U29"/>
    <mergeCell ref="Q18:S18"/>
    <mergeCell ref="B18:E18"/>
    <mergeCell ref="J27:L27"/>
    <mergeCell ref="M27:Q27"/>
    <mergeCell ref="E27:I27"/>
    <mergeCell ref="R27:S27"/>
    <mergeCell ref="B23:D23"/>
    <mergeCell ref="R23:S23"/>
    <mergeCell ref="J23:L23"/>
    <mergeCell ref="M23:Q23"/>
    <mergeCell ref="E23:I23"/>
    <mergeCell ref="J26:L26"/>
    <mergeCell ref="M26:Q26"/>
    <mergeCell ref="A1:AC1"/>
    <mergeCell ref="A2:AC2"/>
    <mergeCell ref="B15:E15"/>
    <mergeCell ref="F15:U15"/>
    <mergeCell ref="V15:AB15"/>
    <mergeCell ref="V16:W16"/>
    <mergeCell ref="X16:Z16"/>
    <mergeCell ref="I16:K16"/>
    <mergeCell ref="L16:M16"/>
    <mergeCell ref="N16:P17"/>
    <mergeCell ref="Q16:S16"/>
    <mergeCell ref="I17:K17"/>
    <mergeCell ref="L17:M17"/>
    <mergeCell ref="Q17:S17"/>
    <mergeCell ref="T17:U17"/>
    <mergeCell ref="V17:W17"/>
    <mergeCell ref="X17:Z17"/>
    <mergeCell ref="AA16:AB16"/>
    <mergeCell ref="AA17:AB17"/>
    <mergeCell ref="B16:E17"/>
    <mergeCell ref="F16:H17"/>
    <mergeCell ref="AA18:AB18"/>
    <mergeCell ref="T18:U18"/>
    <mergeCell ref="T23:U23"/>
    <mergeCell ref="V23:W23"/>
    <mergeCell ref="V24:W24"/>
    <mergeCell ref="X24:AB24"/>
    <mergeCell ref="B24:D24"/>
    <mergeCell ref="R24:S24"/>
    <mergeCell ref="I19:K19"/>
    <mergeCell ref="L19:M19"/>
    <mergeCell ref="N19:O19"/>
    <mergeCell ref="P19:R19"/>
    <mergeCell ref="V19:Z19"/>
    <mergeCell ref="V20:Z20"/>
    <mergeCell ref="AA20:AB20"/>
    <mergeCell ref="X23:AB23"/>
    <mergeCell ref="J24:L24"/>
    <mergeCell ref="M24:Q24"/>
    <mergeCell ref="E24:I24"/>
    <mergeCell ref="AA19:AB19"/>
    <mergeCell ref="B19:E19"/>
    <mergeCell ref="F19:H19"/>
    <mergeCell ref="V18:W18"/>
    <mergeCell ref="X18:Z18"/>
    <mergeCell ref="B32:D32"/>
    <mergeCell ref="T16:U16"/>
    <mergeCell ref="B36:D36"/>
    <mergeCell ref="B35:D35"/>
    <mergeCell ref="B34:D34"/>
    <mergeCell ref="B33:D33"/>
    <mergeCell ref="B25:D25"/>
    <mergeCell ref="R25:S25"/>
    <mergeCell ref="T24:U24"/>
    <mergeCell ref="B20:U20"/>
    <mergeCell ref="B26:D26"/>
    <mergeCell ref="R26:S26"/>
    <mergeCell ref="B22:AB22"/>
    <mergeCell ref="V27:W27"/>
    <mergeCell ref="X27:AB27"/>
    <mergeCell ref="B28:D28"/>
    <mergeCell ref="J28:L28"/>
    <mergeCell ref="M28:Q28"/>
    <mergeCell ref="E28:I28"/>
    <mergeCell ref="R28:S28"/>
    <mergeCell ref="T28:U28"/>
    <mergeCell ref="V28:W28"/>
    <mergeCell ref="X28:AB28"/>
    <mergeCell ref="B27:D27"/>
  </mergeCells>
  <phoneticPr fontId="11"/>
  <dataValidations count="5">
    <dataValidation type="list" allowBlank="1" showInputMessage="1" showErrorMessage="1" sqref="B24:D37" xr:uid="{00000000-0002-0000-0000-000000000000}">
      <formula1>$AL$23:$AL$25</formula1>
    </dataValidation>
    <dataValidation type="list" allowBlank="1" showInputMessage="1" showErrorMessage="1" sqref="J24:L37" xr:uid="{00000000-0002-0000-0000-000001000000}">
      <formula1>$AN$23:$AN$25</formula1>
    </dataValidation>
    <dataValidation type="list" allowBlank="1" showInputMessage="1" showErrorMessage="1" sqref="M24:Q37" xr:uid="{00000000-0002-0000-0000-000002000000}">
      <formula1>$AM$23:$AM$25</formula1>
    </dataValidation>
    <dataValidation type="list" allowBlank="1" showInputMessage="1" showErrorMessage="1" sqref="E24:I37" xr:uid="{00000000-0002-0000-0000-000003000000}">
      <formula1>$AO$23:$AO$27</formula1>
    </dataValidation>
    <dataValidation imeMode="halfAlpha" allowBlank="1" showInputMessage="1" showErrorMessage="1" sqref="R24:W37" xr:uid="{3DD07B9A-A657-4521-B2B7-57F65D02479B}"/>
  </dataValidations>
  <pageMargins left="0.59055118110236227" right="0.59055118110236227" top="0.70866141732283472" bottom="0.43307086614173229" header="0.31496062992125984" footer="0.27559055118110237"/>
  <pageSetup paperSize="9" scale="9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169"/>
  <sheetViews>
    <sheetView view="pageBreakPreview" zoomScale="85" zoomScaleNormal="100" zoomScaleSheetLayoutView="85" workbookViewId="0">
      <selection sqref="A1:M1"/>
    </sheetView>
  </sheetViews>
  <sheetFormatPr defaultColWidth="9" defaultRowHeight="13.5" x14ac:dyDescent="0.15"/>
  <cols>
    <col min="1" max="1" width="4.875" style="10" customWidth="1"/>
    <col min="2" max="2" width="4.125" style="10" customWidth="1"/>
    <col min="3" max="3" width="18" style="10" customWidth="1"/>
    <col min="4" max="4" width="6.125" style="10" customWidth="1"/>
    <col min="5" max="6" width="5" style="10" customWidth="1"/>
    <col min="7" max="7" width="8.375" style="10" customWidth="1"/>
    <col min="8" max="8" width="12" style="10" customWidth="1"/>
    <col min="9" max="9" width="6.875" style="10" customWidth="1"/>
    <col min="10" max="10" width="10.375" style="10" bestFit="1" customWidth="1"/>
    <col min="11" max="13" width="6.875" style="10" customWidth="1"/>
    <col min="14" max="14" width="8.875" style="1" customWidth="1"/>
    <col min="15" max="15" width="5.375" style="1" customWidth="1"/>
    <col min="16" max="16" width="9.125" style="1" hidden="1" customWidth="1"/>
    <col min="17" max="17" width="3.5" style="1" hidden="1" customWidth="1"/>
    <col min="18" max="18" width="11.5" style="1" hidden="1" customWidth="1"/>
    <col min="19" max="19" width="9.25" style="1" hidden="1" customWidth="1"/>
    <col min="20" max="20" width="4.5" hidden="1" customWidth="1"/>
    <col min="21" max="21" width="2" hidden="1" customWidth="1"/>
    <col min="22" max="22" width="4.625" style="4" hidden="1" customWidth="1"/>
    <col min="23" max="23" width="7.125" style="4" hidden="1" customWidth="1"/>
    <col min="24" max="24" width="7.375" style="4" hidden="1" customWidth="1"/>
    <col min="25" max="25" width="10.25" style="5" hidden="1" customWidth="1"/>
    <col min="26" max="26" width="10.625" style="5" hidden="1" customWidth="1"/>
    <col min="27" max="27" width="5.25" style="5" hidden="1" customWidth="1"/>
    <col min="28" max="28" width="9.5" style="5" hidden="1" customWidth="1"/>
    <col min="29" max="29" width="5.25" style="5" hidden="1" customWidth="1"/>
    <col min="30" max="30" width="8.625" style="5" hidden="1" customWidth="1"/>
    <col min="31" max="31" width="6.5" style="5" hidden="1" customWidth="1"/>
    <col min="32" max="32" width="8.625" style="5" hidden="1" customWidth="1"/>
    <col min="33" max="33" width="7.5" style="5" hidden="1" customWidth="1"/>
    <col min="34" max="34" width="8.625" style="5" hidden="1" customWidth="1"/>
    <col min="35" max="35" width="6.5" style="5" hidden="1" customWidth="1"/>
    <col min="36" max="36" width="8.625" style="5" hidden="1" customWidth="1"/>
    <col min="37" max="37" width="7.5" style="5" hidden="1" customWidth="1"/>
    <col min="38" max="38" width="8.625" style="5" bestFit="1" customWidth="1"/>
    <col min="39" max="39" width="6.5" style="5" bestFit="1" customWidth="1"/>
    <col min="40" max="40" width="8.625" style="5" bestFit="1" customWidth="1"/>
    <col min="41" max="41" width="7.5" style="5" bestFit="1" customWidth="1"/>
    <col min="42" max="52" width="9" customWidth="1"/>
    <col min="53" max="53" width="8.5" customWidth="1"/>
    <col min="54" max="84" width="8.875" customWidth="1"/>
    <col min="85" max="16384" width="9" style="1"/>
  </cols>
  <sheetData>
    <row r="1" spans="1:41" ht="36" customHeight="1" x14ac:dyDescent="0.15">
      <c r="A1" s="145" t="s">
        <v>114</v>
      </c>
      <c r="B1" s="145"/>
      <c r="C1" s="145"/>
      <c r="D1" s="145"/>
      <c r="E1" s="145"/>
      <c r="F1" s="145"/>
      <c r="G1" s="145"/>
      <c r="H1" s="145"/>
      <c r="I1" s="145"/>
      <c r="J1" s="145"/>
      <c r="K1" s="145"/>
      <c r="L1" s="145"/>
      <c r="M1" s="145"/>
      <c r="N1" s="3"/>
      <c r="O1" s="3"/>
    </row>
    <row r="2" spans="1:41" ht="17.25" x14ac:dyDescent="0.15">
      <c r="A2" s="146" t="s">
        <v>83</v>
      </c>
      <c r="B2" s="146"/>
      <c r="C2" s="146"/>
      <c r="D2" s="146"/>
      <c r="E2" s="146"/>
      <c r="F2" s="146"/>
      <c r="G2" s="148" t="s">
        <v>84</v>
      </c>
      <c r="H2" s="148"/>
      <c r="I2" s="127" t="s">
        <v>184</v>
      </c>
      <c r="J2" s="128"/>
      <c r="K2" s="36"/>
      <c r="L2" s="36"/>
      <c r="M2" s="36"/>
      <c r="N2" s="3"/>
    </row>
    <row r="3" spans="1:41" ht="16.5" customHeight="1" x14ac:dyDescent="0.15">
      <c r="A3" s="147"/>
      <c r="B3" s="147"/>
      <c r="C3" s="147"/>
      <c r="D3" s="147"/>
      <c r="E3" s="147"/>
      <c r="F3" s="147"/>
      <c r="G3" s="149"/>
      <c r="H3" s="149"/>
      <c r="I3" s="129"/>
      <c r="J3" s="130"/>
      <c r="K3" s="36"/>
      <c r="L3" s="36"/>
      <c r="M3" s="36"/>
      <c r="N3" s="3"/>
    </row>
    <row r="4" spans="1:41" ht="12.75" customHeight="1" x14ac:dyDescent="0.15">
      <c r="A4" s="147"/>
      <c r="B4" s="147"/>
      <c r="C4" s="147"/>
      <c r="D4" s="147"/>
      <c r="E4" s="147"/>
      <c r="F4" s="147"/>
      <c r="G4" s="149"/>
      <c r="H4" s="149"/>
      <c r="I4" s="131"/>
      <c r="J4" s="132"/>
      <c r="K4" s="36"/>
      <c r="L4" s="36"/>
      <c r="M4" s="36"/>
      <c r="N4" s="3"/>
    </row>
    <row r="5" spans="1:41" ht="21.75" customHeight="1" x14ac:dyDescent="0.15">
      <c r="A5" s="322" t="s">
        <v>190</v>
      </c>
      <c r="E5" s="133" t="s">
        <v>174</v>
      </c>
      <c r="F5" s="133"/>
      <c r="K5" s="134" t="s">
        <v>175</v>
      </c>
      <c r="L5" s="134"/>
      <c r="M5" s="134"/>
    </row>
    <row r="6" spans="1:41" ht="16.5" customHeight="1" x14ac:dyDescent="0.15">
      <c r="A6" s="138" t="s">
        <v>11</v>
      </c>
      <c r="B6" s="138" t="s">
        <v>12</v>
      </c>
      <c r="C6" s="49" t="s">
        <v>0</v>
      </c>
      <c r="D6" s="139" t="s">
        <v>2</v>
      </c>
      <c r="E6" s="139"/>
      <c r="F6" s="139"/>
      <c r="G6" s="140" t="s">
        <v>118</v>
      </c>
      <c r="H6" s="135" t="s">
        <v>50</v>
      </c>
      <c r="I6" s="135" t="s">
        <v>21</v>
      </c>
      <c r="J6" s="135" t="s">
        <v>49</v>
      </c>
      <c r="K6" s="137" t="s">
        <v>9</v>
      </c>
      <c r="L6" s="137"/>
      <c r="M6" s="137"/>
      <c r="V6" s="4" t="s">
        <v>54</v>
      </c>
      <c r="W6" s="4" t="s">
        <v>58</v>
      </c>
      <c r="X6" s="4" t="s">
        <v>59</v>
      </c>
      <c r="Y6" s="5" t="s">
        <v>52</v>
      </c>
      <c r="Z6" s="5" t="s">
        <v>53</v>
      </c>
      <c r="AA6" s="6" t="s">
        <v>10</v>
      </c>
      <c r="AB6" s="6" t="s">
        <v>2</v>
      </c>
      <c r="AC6" s="6" t="s">
        <v>51</v>
      </c>
      <c r="AD6" s="5" t="s">
        <v>22</v>
      </c>
      <c r="AE6" s="5" t="s">
        <v>25</v>
      </c>
      <c r="AF6" s="6" t="s">
        <v>26</v>
      </c>
      <c r="AG6" s="6" t="s">
        <v>24</v>
      </c>
      <c r="AH6" s="5" t="s">
        <v>55</v>
      </c>
      <c r="AI6" s="5" t="s">
        <v>56</v>
      </c>
      <c r="AJ6" s="6" t="s">
        <v>55</v>
      </c>
      <c r="AK6" s="6" t="s">
        <v>57</v>
      </c>
      <c r="AN6" s="6"/>
      <c r="AO6" s="6"/>
    </row>
    <row r="7" spans="1:41" ht="16.5" customHeight="1" x14ac:dyDescent="0.15">
      <c r="A7" s="146"/>
      <c r="B7" s="138"/>
      <c r="C7" s="50" t="s">
        <v>1</v>
      </c>
      <c r="D7" s="51" t="s">
        <v>3</v>
      </c>
      <c r="E7" s="51" t="s">
        <v>4</v>
      </c>
      <c r="F7" s="51" t="s">
        <v>5</v>
      </c>
      <c r="G7" s="140"/>
      <c r="H7" s="136"/>
      <c r="I7" s="136"/>
      <c r="J7" s="136"/>
      <c r="K7" s="52" t="s">
        <v>6</v>
      </c>
      <c r="L7" s="52" t="s">
        <v>7</v>
      </c>
      <c r="M7" s="53" t="s">
        <v>8</v>
      </c>
      <c r="Q7" s="1" t="s">
        <v>13</v>
      </c>
      <c r="R7" s="1" t="s">
        <v>15</v>
      </c>
      <c r="S7" s="1" t="s">
        <v>48</v>
      </c>
      <c r="T7">
        <v>25</v>
      </c>
      <c r="U7" t="s">
        <v>23</v>
      </c>
    </row>
    <row r="8" spans="1:41" ht="16.5" customHeight="1" x14ac:dyDescent="0.15">
      <c r="A8" s="141" t="s">
        <v>81</v>
      </c>
      <c r="B8" s="143" t="s">
        <v>13</v>
      </c>
      <c r="C8" s="37" t="s">
        <v>116</v>
      </c>
      <c r="D8" s="38">
        <v>1976</v>
      </c>
      <c r="E8" s="39" t="s">
        <v>182</v>
      </c>
      <c r="F8" s="39" t="s">
        <v>183</v>
      </c>
      <c r="G8" s="40">
        <v>46</v>
      </c>
      <c r="H8" s="41" t="s">
        <v>186</v>
      </c>
      <c r="I8" s="39">
        <v>50</v>
      </c>
      <c r="J8" s="39" t="s">
        <v>15</v>
      </c>
      <c r="K8" s="39"/>
      <c r="L8" s="39" t="s">
        <v>82</v>
      </c>
      <c r="M8" s="39" t="s">
        <v>77</v>
      </c>
      <c r="Q8" s="1" t="s">
        <v>14</v>
      </c>
      <c r="R8" s="1" t="s">
        <v>16</v>
      </c>
      <c r="S8" s="1" t="s">
        <v>20</v>
      </c>
      <c r="T8">
        <v>50</v>
      </c>
      <c r="U8" t="s">
        <v>23</v>
      </c>
      <c r="V8" s="4" t="str">
        <f>A8</f>
        <v>(例)</v>
      </c>
      <c r="W8" s="10">
        <f>$G$3</f>
        <v>0</v>
      </c>
      <c r="X8" s="10">
        <f>$I$3</f>
        <v>0</v>
      </c>
      <c r="Y8" s="7" t="str">
        <f>C9</f>
        <v>長崎　太郎</v>
      </c>
      <c r="Z8" s="7" t="str">
        <f>C8</f>
        <v>ﾅｶﾞｻｷ ﾀﾛｳ</v>
      </c>
      <c r="AA8" s="8">
        <f>IF(B8="男",1,IF(B8="女",2,""))</f>
        <v>1</v>
      </c>
      <c r="AB8" s="5" t="str">
        <f>D8&amp;E8&amp;F8</f>
        <v>19760219</v>
      </c>
      <c r="AC8" s="58">
        <f>IF(H8="一般",1,IF(H8="30歳代",2,IF(H8="40歳代",3,IF(H8="50歳代",4,IF(H8="60歳代",5,IF(H8="70歳以上",6,""))))))</f>
        <v>3</v>
      </c>
      <c r="AD8" s="8">
        <f>IF(J8="自由形",1,IF(J8="背泳ぎ",2,IF(J8="平泳ぎ",3,IF(J8="バタフライ",4,IF(J8="個人メドレー",5,IF(J8="板キック",5,""))))))</f>
        <v>1</v>
      </c>
      <c r="AE8" s="9" t="str">
        <f>IF(I8=25,"0025",IF(I8=50,"0050",IF(I8=100,"0100",IF(I8=200,"0200",""))))</f>
        <v>0050</v>
      </c>
      <c r="AF8" s="5" t="str">
        <f>AD8&amp;AE8</f>
        <v>10050</v>
      </c>
      <c r="AG8" s="5" t="str">
        <f>K8&amp;L8&amp;U8&amp;M8</f>
        <v>28.00</v>
      </c>
      <c r="AH8" s="8">
        <f>IF(J9="自由形",1,IF(J9="背泳ぎ",2,IF(J9="平泳ぎ",3,IF(J9="バタフライ",4,IF(J9="個人メドレー",5,"")))))</f>
        <v>1</v>
      </c>
      <c r="AI8" s="9" t="str">
        <f>IF(I9=25,"0025",IF(I9=50,"0050",IF(I9=100,"0100",IF(I9=200,"0200",""))))</f>
        <v>0100</v>
      </c>
      <c r="AJ8" s="5" t="str">
        <f t="shared" ref="AJ8" si="0">AH8&amp;AI8</f>
        <v>10100</v>
      </c>
      <c r="AK8" s="5" t="str">
        <f>K9&amp;L9&amp;U8&amp;M9</f>
        <v>102.00</v>
      </c>
      <c r="AL8" s="8"/>
      <c r="AM8" s="9"/>
    </row>
    <row r="9" spans="1:41" ht="16.5" customHeight="1" x14ac:dyDescent="0.15">
      <c r="A9" s="142"/>
      <c r="B9" s="144"/>
      <c r="C9" s="42" t="s">
        <v>115</v>
      </c>
      <c r="D9" s="54"/>
      <c r="E9" s="55"/>
      <c r="F9" s="55"/>
      <c r="G9" s="56"/>
      <c r="H9" s="57"/>
      <c r="I9" s="47">
        <v>100</v>
      </c>
      <c r="J9" s="47" t="s">
        <v>15</v>
      </c>
      <c r="K9" s="47" t="s">
        <v>76</v>
      </c>
      <c r="L9" s="47" t="s">
        <v>78</v>
      </c>
      <c r="M9" s="47" t="s">
        <v>77</v>
      </c>
      <c r="R9" s="1" t="s">
        <v>17</v>
      </c>
      <c r="T9">
        <v>100</v>
      </c>
      <c r="U9" t="s">
        <v>23</v>
      </c>
      <c r="AD9" s="8">
        <f t="shared" ref="AD9:AD19" si="1">IF(J9="自由形",1,IF(J9="背泳ぎ",2,IF(J9="平泳ぎ",3,IF(J9="バタフライ",4,IF(J9="個人メドレー",5,IF(J9="板キック",5,""))))))</f>
        <v>1</v>
      </c>
      <c r="AE9" s="9"/>
    </row>
    <row r="10" spans="1:41" ht="16.5" customHeight="1" x14ac:dyDescent="0.15">
      <c r="A10" s="141">
        <v>1</v>
      </c>
      <c r="B10" s="143"/>
      <c r="C10" s="37"/>
      <c r="D10" s="38"/>
      <c r="E10" s="39"/>
      <c r="F10" s="39"/>
      <c r="G10" s="40"/>
      <c r="H10" s="41"/>
      <c r="I10" s="39"/>
      <c r="J10" s="39"/>
      <c r="K10" s="39"/>
      <c r="L10" s="39"/>
      <c r="M10" s="39"/>
      <c r="R10" s="1" t="s">
        <v>18</v>
      </c>
      <c r="T10">
        <v>200</v>
      </c>
      <c r="U10" t="s">
        <v>23</v>
      </c>
      <c r="V10" s="4">
        <f t="shared" ref="V10" si="2">A10</f>
        <v>1</v>
      </c>
      <c r="W10" s="10">
        <f t="shared" ref="W10" si="3">$G$3</f>
        <v>0</v>
      </c>
      <c r="X10" s="10">
        <f>$I$3</f>
        <v>0</v>
      </c>
      <c r="Y10" s="7">
        <f t="shared" ref="Y10" si="4">C11</f>
        <v>0</v>
      </c>
      <c r="Z10" s="7">
        <f t="shared" ref="Z10" si="5">C10</f>
        <v>0</v>
      </c>
      <c r="AA10" s="8" t="str">
        <f>IF(B10="男",1,IF(B10="女",2,""))</f>
        <v/>
      </c>
      <c r="AB10" s="5" t="str">
        <f t="shared" ref="AB10" si="6">D10&amp;E10&amp;F10</f>
        <v/>
      </c>
      <c r="AC10" s="58" t="str">
        <f>IF(H10="一般",1,IF(H10="30歳代",2,IF(H10="40歳代",3,IF(H10="50歳代",4,IF(H10="60歳代",5,IF(H10="70歳以上",6,""))))))</f>
        <v/>
      </c>
      <c r="AD10" s="8" t="str">
        <f t="shared" si="1"/>
        <v/>
      </c>
      <c r="AE10" s="9" t="str">
        <f>IF(I10=25,"0025",IF(I10=50,"0050",IF(I10=100,"0100",IF(I10=200,"0200",""))))</f>
        <v/>
      </c>
      <c r="AF10" s="5" t="str">
        <f t="shared" ref="AF10" si="7">AD10&amp;AE10</f>
        <v/>
      </c>
      <c r="AG10" s="5" t="str">
        <f t="shared" ref="AG10" si="8">K10&amp;L10&amp;U10&amp;M10</f>
        <v>.</v>
      </c>
      <c r="AH10" s="8" t="str">
        <f t="shared" ref="AH10" si="9">IF(J11="自由形",1,IF(J11="背泳ぎ",2,IF(J11="平泳ぎ",3,IF(J11="バタフライ",4,IF(J11="個人メドレー",5,"")))))</f>
        <v/>
      </c>
      <c r="AI10" s="9" t="str">
        <f>IF(I11=25,"0025",IF(I11=50,"0050",IF(I11=100,"0100",IF(I11=200,"0200",""))))</f>
        <v/>
      </c>
      <c r="AJ10" s="5" t="str">
        <f t="shared" ref="AJ10" si="10">AH10&amp;AI10</f>
        <v/>
      </c>
      <c r="AK10" s="5" t="str">
        <f t="shared" ref="AK10" si="11">K11&amp;L11&amp;U10&amp;M11</f>
        <v>.</v>
      </c>
      <c r="AL10" s="8"/>
      <c r="AM10" s="9"/>
    </row>
    <row r="11" spans="1:41" ht="16.5" customHeight="1" x14ac:dyDescent="0.15">
      <c r="A11" s="142"/>
      <c r="B11" s="144"/>
      <c r="C11" s="42"/>
      <c r="D11" s="54"/>
      <c r="E11" s="55"/>
      <c r="F11" s="55"/>
      <c r="G11" s="56"/>
      <c r="H11" s="57"/>
      <c r="I11" s="47"/>
      <c r="J11" s="47"/>
      <c r="K11" s="47"/>
      <c r="L11" s="47"/>
      <c r="M11" s="47"/>
      <c r="R11" s="1" t="s">
        <v>19</v>
      </c>
      <c r="U11" t="s">
        <v>23</v>
      </c>
      <c r="AD11" s="8" t="str">
        <f t="shared" si="1"/>
        <v/>
      </c>
      <c r="AE11" s="9"/>
    </row>
    <row r="12" spans="1:41" ht="16.5" customHeight="1" x14ac:dyDescent="0.15">
      <c r="A12" s="141">
        <f>A10+1</f>
        <v>2</v>
      </c>
      <c r="B12" s="143"/>
      <c r="C12" s="37"/>
      <c r="D12" s="38"/>
      <c r="E12" s="39"/>
      <c r="F12" s="39"/>
      <c r="G12" s="40"/>
      <c r="H12" s="41"/>
      <c r="I12" s="39"/>
      <c r="J12" s="39"/>
      <c r="K12" s="39"/>
      <c r="L12" s="39"/>
      <c r="M12" s="39"/>
      <c r="U12" t="s">
        <v>23</v>
      </c>
      <c r="V12" s="4">
        <f t="shared" ref="V12" si="12">A12</f>
        <v>2</v>
      </c>
      <c r="W12" s="10">
        <f t="shared" ref="W12" si="13">$G$3</f>
        <v>0</v>
      </c>
      <c r="X12" s="10">
        <f>$I$3</f>
        <v>0</v>
      </c>
      <c r="Y12" s="7">
        <f t="shared" ref="Y12" si="14">C13</f>
        <v>0</v>
      </c>
      <c r="Z12" s="7">
        <f t="shared" ref="Z12" si="15">C12</f>
        <v>0</v>
      </c>
      <c r="AA12" s="8" t="str">
        <f t="shared" ref="AA12" si="16">IF(B12="男",1,IF(B12="女",2,""))</f>
        <v/>
      </c>
      <c r="AB12" s="5" t="str">
        <f t="shared" ref="AB12" si="17">D12&amp;E12&amp;F12</f>
        <v/>
      </c>
      <c r="AC12" s="58" t="str">
        <f>IF(H12="一般",1,IF(H12="30歳代",2,IF(H12="40歳代",3,IF(H12="50歳代",4,IF(H12="60歳代",5,IF(H12="70歳以上",6,""))))))</f>
        <v/>
      </c>
      <c r="AD12" s="8" t="str">
        <f t="shared" si="1"/>
        <v/>
      </c>
      <c r="AE12" s="9" t="str">
        <f>IF(I12=25,"0025",IF(I12=50,"0050",IF(I12=100,"0100",IF(I12=200,"0200",""))))</f>
        <v/>
      </c>
      <c r="AF12" s="5" t="str">
        <f t="shared" ref="AF12" si="18">AD12&amp;AE12</f>
        <v/>
      </c>
      <c r="AG12" s="5" t="str">
        <f t="shared" ref="AG12" si="19">K12&amp;L12&amp;U12&amp;M12</f>
        <v>.</v>
      </c>
      <c r="AH12" s="8" t="str">
        <f t="shared" ref="AH12" si="20">IF(J13="自由形",1,IF(J13="背泳ぎ",2,IF(J13="平泳ぎ",3,IF(J13="バタフライ",4,IF(J13="個人メドレー",5,"")))))</f>
        <v/>
      </c>
      <c r="AI12" s="9" t="str">
        <f>IF(I13=25,"0025",IF(I13=50,"0050",IF(I13=100,"0100",IF(I13=200,"0200",""))))</f>
        <v/>
      </c>
      <c r="AJ12" s="5" t="str">
        <f t="shared" ref="AJ12" si="21">AH12&amp;AI12</f>
        <v/>
      </c>
      <c r="AK12" s="5" t="str">
        <f t="shared" ref="AK12" si="22">K13&amp;L13&amp;U12&amp;M13</f>
        <v>.</v>
      </c>
      <c r="AL12" s="8"/>
      <c r="AM12" s="9"/>
    </row>
    <row r="13" spans="1:41" ht="16.5" customHeight="1" x14ac:dyDescent="0.15">
      <c r="A13" s="142"/>
      <c r="B13" s="144"/>
      <c r="C13" s="42"/>
      <c r="D13" s="54"/>
      <c r="E13" s="55"/>
      <c r="F13" s="55"/>
      <c r="G13" s="56"/>
      <c r="H13" s="57"/>
      <c r="I13" s="47"/>
      <c r="J13" s="47"/>
      <c r="K13" s="47"/>
      <c r="L13" s="47"/>
      <c r="M13" s="47"/>
      <c r="U13" t="s">
        <v>23</v>
      </c>
      <c r="AD13" s="8" t="str">
        <f t="shared" si="1"/>
        <v/>
      </c>
      <c r="AE13" s="9"/>
    </row>
    <row r="14" spans="1:41" ht="16.5" customHeight="1" x14ac:dyDescent="0.15">
      <c r="A14" s="141">
        <f t="shared" ref="A14" si="23">A12+1</f>
        <v>3</v>
      </c>
      <c r="B14" s="143"/>
      <c r="C14" s="37"/>
      <c r="D14" s="38"/>
      <c r="E14" s="39"/>
      <c r="F14" s="39"/>
      <c r="G14" s="40"/>
      <c r="H14" s="41"/>
      <c r="I14" s="39"/>
      <c r="J14" s="39"/>
      <c r="K14" s="39"/>
      <c r="L14" s="39"/>
      <c r="M14" s="39"/>
      <c r="U14" t="s">
        <v>23</v>
      </c>
      <c r="V14" s="4">
        <f t="shared" ref="V14" si="24">A14</f>
        <v>3</v>
      </c>
      <c r="W14" s="10">
        <f t="shared" ref="W14" si="25">$G$3</f>
        <v>0</v>
      </c>
      <c r="X14" s="10">
        <f>$I$3</f>
        <v>0</v>
      </c>
      <c r="Y14" s="7">
        <f t="shared" ref="Y14" si="26">C15</f>
        <v>0</v>
      </c>
      <c r="Z14" s="7">
        <f t="shared" ref="Z14" si="27">C14</f>
        <v>0</v>
      </c>
      <c r="AA14" s="8" t="str">
        <f t="shared" ref="AA14" si="28">IF(B14="男",1,IF(B14="女",2,""))</f>
        <v/>
      </c>
      <c r="AB14" s="5" t="str">
        <f t="shared" ref="AB14" si="29">D14&amp;E14&amp;F14</f>
        <v/>
      </c>
      <c r="AC14" s="58" t="str">
        <f>IF(H14="一般",1,IF(H14="30歳代",2,IF(H14="40歳代",3,IF(H14="50歳代",4,IF(H14="60歳代",5,IF(H14="70歳以上",6,""))))))</f>
        <v/>
      </c>
      <c r="AD14" s="8" t="str">
        <f t="shared" si="1"/>
        <v/>
      </c>
      <c r="AE14" s="9" t="str">
        <f>IF(I14=25,"0025",IF(I14=50,"0050",IF(I14=100,"0100",IF(I14=200,"0200",""))))</f>
        <v/>
      </c>
      <c r="AF14" s="5" t="str">
        <f t="shared" ref="AF14" si="30">AD14&amp;AE14</f>
        <v/>
      </c>
      <c r="AG14" s="5" t="str">
        <f t="shared" ref="AG14" si="31">K14&amp;L14&amp;U14&amp;M14</f>
        <v>.</v>
      </c>
      <c r="AH14" s="8" t="str">
        <f t="shared" ref="AH14" si="32">IF(J15="自由形",1,IF(J15="背泳ぎ",2,IF(J15="平泳ぎ",3,IF(J15="バタフライ",4,IF(J15="個人メドレー",5,"")))))</f>
        <v/>
      </c>
      <c r="AI14" s="9" t="str">
        <f>IF(I15=25,"0025",IF(I15=50,"0050",IF(I15=100,"0100",IF(I15=200,"0200",""))))</f>
        <v/>
      </c>
      <c r="AJ14" s="5" t="str">
        <f t="shared" ref="AJ14" si="33">AH14&amp;AI14</f>
        <v/>
      </c>
      <c r="AK14" s="5" t="str">
        <f t="shared" ref="AK14" si="34">K15&amp;L15&amp;U14&amp;M15</f>
        <v>.</v>
      </c>
      <c r="AL14" s="8"/>
      <c r="AM14" s="9"/>
    </row>
    <row r="15" spans="1:41" ht="16.5" customHeight="1" x14ac:dyDescent="0.15">
      <c r="A15" s="142"/>
      <c r="B15" s="144"/>
      <c r="C15" s="42"/>
      <c r="D15" s="54"/>
      <c r="E15" s="55"/>
      <c r="F15" s="55"/>
      <c r="G15" s="56"/>
      <c r="H15" s="57"/>
      <c r="I15" s="47"/>
      <c r="J15" s="47"/>
      <c r="K15" s="47"/>
      <c r="L15" s="47"/>
      <c r="M15" s="47"/>
      <c r="U15" t="s">
        <v>23</v>
      </c>
      <c r="AD15" s="8" t="str">
        <f t="shared" si="1"/>
        <v/>
      </c>
      <c r="AE15" s="9"/>
    </row>
    <row r="16" spans="1:41" ht="16.5" customHeight="1" x14ac:dyDescent="0.15">
      <c r="A16" s="141">
        <f t="shared" ref="A16" si="35">A14+1</f>
        <v>4</v>
      </c>
      <c r="B16" s="143"/>
      <c r="C16" s="37"/>
      <c r="D16" s="38"/>
      <c r="E16" s="39"/>
      <c r="F16" s="39"/>
      <c r="G16" s="40"/>
      <c r="H16" s="41"/>
      <c r="I16" s="39"/>
      <c r="J16" s="39"/>
      <c r="K16" s="39"/>
      <c r="L16" s="39"/>
      <c r="M16" s="39"/>
      <c r="U16" t="s">
        <v>23</v>
      </c>
      <c r="V16" s="4">
        <f t="shared" ref="V16" si="36">A16</f>
        <v>4</v>
      </c>
      <c r="W16" s="10">
        <f t="shared" ref="W16" si="37">$G$3</f>
        <v>0</v>
      </c>
      <c r="X16" s="10">
        <f>$I$3</f>
        <v>0</v>
      </c>
      <c r="Y16" s="7">
        <f t="shared" ref="Y16" si="38">C17</f>
        <v>0</v>
      </c>
      <c r="Z16" s="7">
        <f t="shared" ref="Z16" si="39">C16</f>
        <v>0</v>
      </c>
      <c r="AA16" s="8" t="str">
        <f t="shared" ref="AA16" si="40">IF(B16="男",1,IF(B16="女",2,""))</f>
        <v/>
      </c>
      <c r="AB16" s="5" t="str">
        <f t="shared" ref="AB16" si="41">D16&amp;E16&amp;F16</f>
        <v/>
      </c>
      <c r="AC16" s="58" t="str">
        <f>IF(H16="一般",1,IF(H16="30歳代",2,IF(H16="40歳代",3,IF(H16="50歳代",4,IF(H16="60歳代",5,IF(H16="70歳以上",6,""))))))</f>
        <v/>
      </c>
      <c r="AD16" s="8" t="str">
        <f t="shared" si="1"/>
        <v/>
      </c>
      <c r="AE16" s="9" t="str">
        <f>IF(I16=25,"0025",IF(I16=50,"0050",IF(I16=100,"0100",IF(I16=200,"0200",""))))</f>
        <v/>
      </c>
      <c r="AF16" s="5" t="str">
        <f t="shared" ref="AF16" si="42">AD16&amp;AE16</f>
        <v/>
      </c>
      <c r="AG16" s="5" t="str">
        <f t="shared" ref="AG16" si="43">K16&amp;L16&amp;U16&amp;M16</f>
        <v>.</v>
      </c>
      <c r="AH16" s="8" t="str">
        <f t="shared" ref="AH16" si="44">IF(J17="自由形",1,IF(J17="背泳ぎ",2,IF(J17="平泳ぎ",3,IF(J17="バタフライ",4,IF(J17="個人メドレー",5,"")))))</f>
        <v/>
      </c>
      <c r="AI16" s="9" t="str">
        <f>IF(I17=25,"0025",IF(I17=50,"0050",IF(I17=100,"0100",IF(I17=200,"0200",""))))</f>
        <v/>
      </c>
      <c r="AJ16" s="5" t="str">
        <f t="shared" ref="AJ16" si="45">AH16&amp;AI16</f>
        <v/>
      </c>
      <c r="AK16" s="5" t="str">
        <f t="shared" ref="AK16" si="46">K17&amp;L17&amp;U16&amp;M17</f>
        <v>.</v>
      </c>
      <c r="AL16" s="8"/>
      <c r="AM16" s="9"/>
    </row>
    <row r="17" spans="1:39" ht="16.5" customHeight="1" x14ac:dyDescent="0.15">
      <c r="A17" s="142"/>
      <c r="B17" s="144"/>
      <c r="C17" s="42"/>
      <c r="D17" s="54"/>
      <c r="E17" s="55"/>
      <c r="F17" s="55"/>
      <c r="G17" s="56"/>
      <c r="H17" s="57"/>
      <c r="I17" s="47"/>
      <c r="J17" s="47"/>
      <c r="K17" s="47"/>
      <c r="L17" s="47"/>
      <c r="M17" s="47"/>
      <c r="U17" t="s">
        <v>23</v>
      </c>
      <c r="AD17" s="8" t="str">
        <f t="shared" si="1"/>
        <v/>
      </c>
      <c r="AE17" s="9"/>
    </row>
    <row r="18" spans="1:39" ht="16.5" customHeight="1" x14ac:dyDescent="0.15">
      <c r="A18" s="141">
        <f t="shared" ref="A18" si="47">A16+1</f>
        <v>5</v>
      </c>
      <c r="B18" s="143"/>
      <c r="C18" s="37"/>
      <c r="D18" s="38"/>
      <c r="E18" s="39"/>
      <c r="F18" s="39"/>
      <c r="G18" s="40"/>
      <c r="H18" s="41"/>
      <c r="I18" s="39"/>
      <c r="J18" s="39"/>
      <c r="K18" s="39"/>
      <c r="L18" s="39"/>
      <c r="M18" s="39"/>
      <c r="P18" s="1" t="s">
        <v>61</v>
      </c>
      <c r="R18" s="1" t="s">
        <v>79</v>
      </c>
      <c r="U18" t="s">
        <v>23</v>
      </c>
      <c r="V18" s="4">
        <f t="shared" ref="V18" si="48">A18</f>
        <v>5</v>
      </c>
      <c r="W18" s="10">
        <f t="shared" ref="W18" si="49">$G$3</f>
        <v>0</v>
      </c>
      <c r="X18" s="10">
        <f>$I$3</f>
        <v>0</v>
      </c>
      <c r="Y18" s="7">
        <f t="shared" ref="Y18" si="50">C19</f>
        <v>0</v>
      </c>
      <c r="Z18" s="7">
        <f t="shared" ref="Z18" si="51">C18</f>
        <v>0</v>
      </c>
      <c r="AA18" s="8" t="str">
        <f t="shared" ref="AA18" si="52">IF(B18="男",1,IF(B18="女",2,""))</f>
        <v/>
      </c>
      <c r="AB18" s="5" t="str">
        <f t="shared" ref="AB18" si="53">D18&amp;E18&amp;F18</f>
        <v/>
      </c>
      <c r="AC18" s="58" t="str">
        <f>IF(H18="一般",1,IF(H18="30歳代",2,IF(H18="40歳代",3,IF(H18="50歳代",4,IF(H18="60歳代",5,IF(H18="70歳以上",6,""))))))</f>
        <v/>
      </c>
      <c r="AD18" s="8" t="str">
        <f t="shared" si="1"/>
        <v/>
      </c>
      <c r="AE18" s="9" t="str">
        <f>IF(I18=25,"0025",IF(I18=50,"0050",IF(I18=100,"0100",IF(I18=200,"0200",""))))</f>
        <v/>
      </c>
      <c r="AF18" s="5" t="str">
        <f t="shared" ref="AF18" si="54">AD18&amp;AE18</f>
        <v/>
      </c>
      <c r="AG18" s="5" t="str">
        <f t="shared" ref="AG18" si="55">K18&amp;L18&amp;U18&amp;M18</f>
        <v>.</v>
      </c>
      <c r="AH18" s="8" t="str">
        <f t="shared" ref="AH18" si="56">IF(J19="自由形",1,IF(J19="背泳ぎ",2,IF(J19="平泳ぎ",3,IF(J19="バタフライ",4,IF(J19="個人メドレー",5,"")))))</f>
        <v/>
      </c>
      <c r="AI18" s="9" t="str">
        <f>IF(I19=25,"0025",IF(I19=50,"0050",IF(I19=100,"0100",IF(I19=200,"0200",""))))</f>
        <v/>
      </c>
      <c r="AJ18" s="5" t="str">
        <f t="shared" ref="AJ18" si="57">AH18&amp;AI18</f>
        <v/>
      </c>
      <c r="AK18" s="5" t="str">
        <f t="shared" ref="AK18" si="58">K19&amp;L19&amp;U18&amp;M19</f>
        <v>.</v>
      </c>
      <c r="AL18" s="8"/>
      <c r="AM18" s="9"/>
    </row>
    <row r="19" spans="1:39" ht="16.5" customHeight="1" x14ac:dyDescent="0.15">
      <c r="A19" s="142"/>
      <c r="B19" s="144"/>
      <c r="C19" s="42"/>
      <c r="D19" s="54"/>
      <c r="E19" s="55"/>
      <c r="F19" s="55"/>
      <c r="G19" s="56"/>
      <c r="H19" s="57"/>
      <c r="I19" s="47"/>
      <c r="J19" s="47"/>
      <c r="K19" s="47"/>
      <c r="L19" s="47"/>
      <c r="M19" s="47"/>
      <c r="P19" s="1" t="s">
        <v>62</v>
      </c>
      <c r="R19" s="1" t="s">
        <v>185</v>
      </c>
      <c r="U19" t="s">
        <v>23</v>
      </c>
      <c r="AD19" s="8" t="str">
        <f t="shared" si="1"/>
        <v/>
      </c>
      <c r="AE19" s="9"/>
    </row>
    <row r="20" spans="1:39" ht="16.5" customHeight="1" x14ac:dyDescent="0.15">
      <c r="A20" s="141">
        <f t="shared" ref="A20" si="59">A18+1</f>
        <v>6</v>
      </c>
      <c r="B20" s="143"/>
      <c r="C20" s="37"/>
      <c r="D20" s="38"/>
      <c r="E20" s="39"/>
      <c r="F20" s="39"/>
      <c r="G20" s="40"/>
      <c r="H20" s="41"/>
      <c r="I20" s="39"/>
      <c r="J20" s="39"/>
      <c r="K20" s="39"/>
      <c r="L20" s="39"/>
      <c r="M20" s="39"/>
      <c r="P20" s="1" t="s">
        <v>63</v>
      </c>
      <c r="R20" s="1" t="s">
        <v>186</v>
      </c>
      <c r="U20" t="s">
        <v>23</v>
      </c>
      <c r="V20" s="4">
        <f t="shared" ref="V20" si="60">A20</f>
        <v>6</v>
      </c>
      <c r="W20" s="10">
        <f t="shared" ref="W20" si="61">$G$3</f>
        <v>0</v>
      </c>
      <c r="X20" s="10">
        <f>$I$3</f>
        <v>0</v>
      </c>
      <c r="Y20" s="7">
        <f>C21</f>
        <v>0</v>
      </c>
      <c r="Z20" s="7">
        <f>C20</f>
        <v>0</v>
      </c>
      <c r="AA20" s="8" t="str">
        <f t="shared" ref="AA20" si="62">IF(B20="男",1,IF(B20="女",2,""))</f>
        <v/>
      </c>
      <c r="AB20" s="5" t="str">
        <f>D20&amp;E20&amp;F20</f>
        <v/>
      </c>
      <c r="AC20" s="58" t="str">
        <f>IF(H20="一般",1,IF(H20="30歳代",2,IF(H20="40歳代",3,IF(H20="50歳代",4,IF(H20="60歳代",5,IF(H20="70歳以上",6,""))))))</f>
        <v/>
      </c>
      <c r="AD20" s="8" t="str">
        <f t="shared" ref="AD20:AD51" si="63">IF(J20="自由形",1,IF(J20="背泳ぎ",2,IF(J20="平泳ぎ",3,IF(J20="バタフライ",4,IF(J20="個人メドレー",5,IF(J20="板キック",5,""))))))</f>
        <v/>
      </c>
      <c r="AE20" s="9" t="str">
        <f>IF(I20=25,"0025",IF(I20=50,"0050",IF(I20=100,"0100",IF(I20=200,"0200",""))))</f>
        <v/>
      </c>
      <c r="AF20" s="5" t="str">
        <f t="shared" ref="AF20" si="64">AD20&amp;AE20</f>
        <v/>
      </c>
      <c r="AG20" s="5" t="str">
        <f>K20&amp;L20&amp;U20&amp;M20</f>
        <v>.</v>
      </c>
      <c r="AH20" s="8" t="str">
        <f>IF(J21="自由形",1,IF(J21="背泳ぎ",2,IF(J21="平泳ぎ",3,IF(J21="バタフライ",4,IF(J21="個人メドレー",5,"")))))</f>
        <v/>
      </c>
      <c r="AI20" s="9" t="str">
        <f>IF(I21=25,"0025",IF(I21=50,"0050",IF(I21=100,"0100",IF(I21=200,"0200",""))))</f>
        <v/>
      </c>
      <c r="AJ20" s="5" t="str">
        <f t="shared" ref="AJ20" si="65">AH20&amp;AI20</f>
        <v/>
      </c>
      <c r="AK20" s="5" t="str">
        <f>K21&amp;L21&amp;U20&amp;M21</f>
        <v>.</v>
      </c>
      <c r="AL20" s="8"/>
      <c r="AM20" s="9"/>
    </row>
    <row r="21" spans="1:39" ht="16.5" customHeight="1" x14ac:dyDescent="0.15">
      <c r="A21" s="142"/>
      <c r="B21" s="144"/>
      <c r="C21" s="42"/>
      <c r="D21" s="43"/>
      <c r="E21" s="44"/>
      <c r="F21" s="44"/>
      <c r="G21" s="45"/>
      <c r="H21" s="46"/>
      <c r="I21" s="47"/>
      <c r="J21" s="47"/>
      <c r="K21" s="47"/>
      <c r="L21" s="47"/>
      <c r="M21" s="47"/>
      <c r="P21" s="1" t="s">
        <v>64</v>
      </c>
      <c r="R21" s="1" t="s">
        <v>187</v>
      </c>
      <c r="U21" t="s">
        <v>23</v>
      </c>
      <c r="AD21" s="8" t="str">
        <f t="shared" si="63"/>
        <v/>
      </c>
      <c r="AE21" s="9"/>
    </row>
    <row r="22" spans="1:39" ht="16.5" customHeight="1" x14ac:dyDescent="0.15">
      <c r="A22" s="141">
        <f t="shared" ref="A22" si="66">A20+1</f>
        <v>7</v>
      </c>
      <c r="B22" s="143"/>
      <c r="C22" s="37"/>
      <c r="D22" s="38"/>
      <c r="E22" s="39"/>
      <c r="F22" s="39"/>
      <c r="G22" s="40"/>
      <c r="H22" s="41"/>
      <c r="I22" s="39"/>
      <c r="J22" s="39"/>
      <c r="K22" s="39"/>
      <c r="L22" s="39"/>
      <c r="M22" s="39"/>
      <c r="P22" s="1" t="s">
        <v>65</v>
      </c>
      <c r="R22" s="1" t="s">
        <v>188</v>
      </c>
      <c r="U22" t="s">
        <v>23</v>
      </c>
      <c r="V22" s="4">
        <f t="shared" ref="V22" si="67">A22</f>
        <v>7</v>
      </c>
      <c r="W22" s="10">
        <f t="shared" ref="W22" si="68">$G$3</f>
        <v>0</v>
      </c>
      <c r="X22" s="10">
        <f>$I$3</f>
        <v>0</v>
      </c>
      <c r="Y22" s="7">
        <f>C23</f>
        <v>0</v>
      </c>
      <c r="Z22" s="7">
        <f>C22</f>
        <v>0</v>
      </c>
      <c r="AA22" s="8" t="str">
        <f t="shared" ref="AA22" si="69">IF(B22="男",1,IF(B22="女",2,""))</f>
        <v/>
      </c>
      <c r="AB22" s="5" t="str">
        <f>D22&amp;E22&amp;F22</f>
        <v/>
      </c>
      <c r="AC22" s="58" t="str">
        <f>IF(H22="一般",1,IF(H22="30歳代",2,IF(H22="40歳代",3,IF(H22="50歳代",4,IF(H22="60歳代",5,IF(H22="70歳以上",6,""))))))</f>
        <v/>
      </c>
      <c r="AD22" s="8" t="str">
        <f t="shared" si="63"/>
        <v/>
      </c>
      <c r="AE22" s="9" t="str">
        <f>IF(I22=25,"0025",IF(I22=50,"0050",IF(I22=100,"0100",IF(I22=200,"0200",""))))</f>
        <v/>
      </c>
      <c r="AF22" s="5" t="str">
        <f t="shared" ref="AF22" si="70">AD22&amp;AE22</f>
        <v/>
      </c>
      <c r="AG22" s="5" t="str">
        <f>K22&amp;L22&amp;U22&amp;M22</f>
        <v>.</v>
      </c>
      <c r="AH22" s="8" t="str">
        <f>IF(J23="自由形",1,IF(J23="背泳ぎ",2,IF(J23="平泳ぎ",3,IF(J23="バタフライ",4,IF(J23="個人メドレー",5,"")))))</f>
        <v/>
      </c>
      <c r="AI22" s="9" t="str">
        <f>IF(I23=25,"0025",IF(I23=50,"0050",IF(I23=100,"0100",IF(I23=200,"0200",""))))</f>
        <v/>
      </c>
      <c r="AJ22" s="5" t="str">
        <f t="shared" ref="AJ22" si="71">AH22&amp;AI22</f>
        <v/>
      </c>
      <c r="AK22" s="5" t="str">
        <f>K23&amp;L23&amp;U22&amp;M23</f>
        <v>.</v>
      </c>
      <c r="AL22" s="8"/>
      <c r="AM22" s="9"/>
    </row>
    <row r="23" spans="1:39" ht="16.5" customHeight="1" x14ac:dyDescent="0.15">
      <c r="A23" s="142"/>
      <c r="B23" s="144"/>
      <c r="C23" s="42"/>
      <c r="D23" s="43"/>
      <c r="E23" s="44"/>
      <c r="F23" s="44"/>
      <c r="G23" s="45"/>
      <c r="H23" s="46"/>
      <c r="I23" s="47"/>
      <c r="J23" s="47"/>
      <c r="K23" s="47"/>
      <c r="L23" s="47"/>
      <c r="M23" s="47"/>
      <c r="P23" s="1" t="s">
        <v>66</v>
      </c>
      <c r="R23" s="1" t="s">
        <v>189</v>
      </c>
      <c r="U23" t="s">
        <v>23</v>
      </c>
      <c r="AD23" s="8" t="str">
        <f t="shared" si="63"/>
        <v/>
      </c>
      <c r="AE23" s="9"/>
    </row>
    <row r="24" spans="1:39" ht="16.5" customHeight="1" x14ac:dyDescent="0.15">
      <c r="A24" s="141">
        <f t="shared" ref="A24" si="72">A22+1</f>
        <v>8</v>
      </c>
      <c r="B24" s="143"/>
      <c r="C24" s="37"/>
      <c r="D24" s="38"/>
      <c r="E24" s="39"/>
      <c r="F24" s="39"/>
      <c r="G24" s="40"/>
      <c r="H24" s="41"/>
      <c r="I24" s="39"/>
      <c r="J24" s="39"/>
      <c r="K24" s="39"/>
      <c r="L24" s="39"/>
      <c r="M24" s="39"/>
      <c r="P24" s="1" t="s">
        <v>67</v>
      </c>
      <c r="U24" t="s">
        <v>23</v>
      </c>
      <c r="V24" s="4">
        <f t="shared" ref="V24" si="73">A24</f>
        <v>8</v>
      </c>
      <c r="W24" s="10">
        <f t="shared" ref="W24" si="74">$G$3</f>
        <v>0</v>
      </c>
      <c r="X24" s="10">
        <f>$I$3</f>
        <v>0</v>
      </c>
      <c r="Y24" s="7">
        <f>C25</f>
        <v>0</v>
      </c>
      <c r="Z24" s="7">
        <f>C24</f>
        <v>0</v>
      </c>
      <c r="AA24" s="8" t="str">
        <f t="shared" ref="AA24" si="75">IF(B24="男",1,IF(B24="女",2,""))</f>
        <v/>
      </c>
      <c r="AB24" s="5" t="str">
        <f>D24&amp;E24&amp;F24</f>
        <v/>
      </c>
      <c r="AC24" s="58" t="str">
        <f>IF(H24="一般",1,IF(H24="30歳代",2,IF(H24="40歳代",3,IF(H24="50歳代",4,IF(H24="60歳代",5,IF(H24="70歳以上",6,""))))))</f>
        <v/>
      </c>
      <c r="AD24" s="8" t="str">
        <f t="shared" si="63"/>
        <v/>
      </c>
      <c r="AE24" s="9" t="str">
        <f>IF(I24=25,"0025",IF(I24=50,"0050",IF(I24=100,"0100",IF(I24=200,"0200",""))))</f>
        <v/>
      </c>
      <c r="AF24" s="5" t="str">
        <f t="shared" ref="AF24" si="76">AD24&amp;AE24</f>
        <v/>
      </c>
      <c r="AG24" s="5" t="str">
        <f>K24&amp;L24&amp;U24&amp;M24</f>
        <v>.</v>
      </c>
      <c r="AH24" s="8" t="str">
        <f>IF(J25="自由形",1,IF(J25="背泳ぎ",2,IF(J25="平泳ぎ",3,IF(J25="バタフライ",4,IF(J25="個人メドレー",5,"")))))</f>
        <v/>
      </c>
      <c r="AI24" s="9" t="str">
        <f>IF(I25=25,"0025",IF(I25=50,"0050",IF(I25=100,"0100",IF(I25=200,"0200",""))))</f>
        <v/>
      </c>
      <c r="AJ24" s="5" t="str">
        <f t="shared" ref="AJ24" si="77">AH24&amp;AI24</f>
        <v/>
      </c>
      <c r="AK24" s="5" t="str">
        <f>K25&amp;L25&amp;U24&amp;M25</f>
        <v>.</v>
      </c>
      <c r="AL24" s="8"/>
      <c r="AM24" s="9"/>
    </row>
    <row r="25" spans="1:39" ht="16.5" customHeight="1" x14ac:dyDescent="0.15">
      <c r="A25" s="142"/>
      <c r="B25" s="144"/>
      <c r="C25" s="42"/>
      <c r="D25" s="43"/>
      <c r="E25" s="44"/>
      <c r="F25" s="44"/>
      <c r="G25" s="45"/>
      <c r="H25" s="57"/>
      <c r="I25" s="47"/>
      <c r="J25" s="47"/>
      <c r="K25" s="47"/>
      <c r="L25" s="47"/>
      <c r="M25" s="47"/>
      <c r="P25" s="1" t="s">
        <v>68</v>
      </c>
      <c r="U25" t="s">
        <v>23</v>
      </c>
      <c r="AD25" s="8" t="str">
        <f t="shared" si="63"/>
        <v/>
      </c>
      <c r="AE25" s="9"/>
    </row>
    <row r="26" spans="1:39" ht="16.5" customHeight="1" x14ac:dyDescent="0.15">
      <c r="A26" s="141">
        <f t="shared" ref="A26" si="78">A24+1</f>
        <v>9</v>
      </c>
      <c r="B26" s="143"/>
      <c r="C26" s="37"/>
      <c r="D26" s="38"/>
      <c r="E26" s="39"/>
      <c r="F26" s="39"/>
      <c r="G26" s="40"/>
      <c r="H26" s="41"/>
      <c r="I26" s="39"/>
      <c r="J26" s="39"/>
      <c r="K26" s="39"/>
      <c r="L26" s="39"/>
      <c r="M26" s="39"/>
      <c r="P26" s="1" t="s">
        <v>69</v>
      </c>
      <c r="U26" t="s">
        <v>23</v>
      </c>
      <c r="V26" s="4">
        <f t="shared" ref="V26" si="79">A26</f>
        <v>9</v>
      </c>
      <c r="W26" s="10">
        <f t="shared" ref="W26" si="80">$G$3</f>
        <v>0</v>
      </c>
      <c r="X26" s="10">
        <f>$I$3</f>
        <v>0</v>
      </c>
      <c r="Y26" s="7">
        <f>C27</f>
        <v>0</v>
      </c>
      <c r="Z26" s="7">
        <f>C26</f>
        <v>0</v>
      </c>
      <c r="AA26" s="8" t="str">
        <f t="shared" ref="AA26" si="81">IF(B26="男",1,IF(B26="女",2,""))</f>
        <v/>
      </c>
      <c r="AB26" s="5" t="str">
        <f>D26&amp;E26&amp;F26</f>
        <v/>
      </c>
      <c r="AC26" s="58" t="str">
        <f>IF(H26="一般",1,IF(H26="30歳代",2,IF(H26="40歳代",3,IF(H26="50歳代",4,IF(H26="60歳代",5,IF(H26="70歳以上",6,""))))))</f>
        <v/>
      </c>
      <c r="AD26" s="8" t="str">
        <f t="shared" si="63"/>
        <v/>
      </c>
      <c r="AE26" s="9" t="str">
        <f>IF(I26=25,"0025",IF(I26=50,"0050",IF(I26=100,"0100",IF(I26=200,"0200",""))))</f>
        <v/>
      </c>
      <c r="AF26" s="5" t="str">
        <f t="shared" ref="AF26" si="82">AD26&amp;AE26</f>
        <v/>
      </c>
      <c r="AG26" s="5" t="str">
        <f>K26&amp;L26&amp;U26&amp;M26</f>
        <v>.</v>
      </c>
      <c r="AH26" s="8" t="str">
        <f>IF(J27="自由形",1,IF(J27="背泳ぎ",2,IF(J27="平泳ぎ",3,IF(J27="バタフライ",4,IF(J27="個人メドレー",5,"")))))</f>
        <v/>
      </c>
      <c r="AI26" s="9" t="str">
        <f>IF(I27=25,"0025",IF(I27=50,"0050",IF(I27=100,"0100",IF(I27=200,"0200",""))))</f>
        <v/>
      </c>
      <c r="AJ26" s="5" t="str">
        <f t="shared" ref="AJ26" si="83">AH26&amp;AI26</f>
        <v/>
      </c>
      <c r="AK26" s="5" t="str">
        <f>K27&amp;L27&amp;U26&amp;M27</f>
        <v>.</v>
      </c>
      <c r="AL26" s="8"/>
      <c r="AM26" s="9"/>
    </row>
    <row r="27" spans="1:39" ht="16.5" customHeight="1" x14ac:dyDescent="0.15">
      <c r="A27" s="142"/>
      <c r="B27" s="144"/>
      <c r="C27" s="42"/>
      <c r="D27" s="43"/>
      <c r="E27" s="44"/>
      <c r="F27" s="44"/>
      <c r="G27" s="45"/>
      <c r="H27" s="57"/>
      <c r="I27" s="47"/>
      <c r="J27" s="47"/>
      <c r="K27" s="47"/>
      <c r="L27" s="47"/>
      <c r="M27" s="47"/>
      <c r="P27" s="1" t="s">
        <v>70</v>
      </c>
      <c r="U27" t="s">
        <v>23</v>
      </c>
      <c r="AD27" s="8" t="str">
        <f t="shared" si="63"/>
        <v/>
      </c>
      <c r="AE27" s="9"/>
    </row>
    <row r="28" spans="1:39" ht="16.5" customHeight="1" x14ac:dyDescent="0.15">
      <c r="A28" s="141">
        <f t="shared" ref="A28" si="84">A26+1</f>
        <v>10</v>
      </c>
      <c r="B28" s="143"/>
      <c r="C28" s="37"/>
      <c r="D28" s="38"/>
      <c r="E28" s="39"/>
      <c r="F28" s="39"/>
      <c r="G28" s="40"/>
      <c r="H28" s="41"/>
      <c r="I28" s="39"/>
      <c r="J28" s="39"/>
      <c r="K28" s="39"/>
      <c r="L28" s="39"/>
      <c r="M28" s="39"/>
      <c r="P28" s="1" t="s">
        <v>71</v>
      </c>
      <c r="U28" t="s">
        <v>23</v>
      </c>
      <c r="V28" s="4">
        <f t="shared" ref="V28" si="85">A28</f>
        <v>10</v>
      </c>
      <c r="W28" s="10">
        <f t="shared" ref="W28" si="86">$G$3</f>
        <v>0</v>
      </c>
      <c r="X28" s="10">
        <f>$I$3</f>
        <v>0</v>
      </c>
      <c r="Y28" s="7">
        <f>C29</f>
        <v>0</v>
      </c>
      <c r="Z28" s="7">
        <f>C28</f>
        <v>0</v>
      </c>
      <c r="AA28" s="8" t="str">
        <f t="shared" ref="AA28" si="87">IF(B28="男",1,IF(B28="女",2,""))</f>
        <v/>
      </c>
      <c r="AB28" s="5" t="str">
        <f>D28&amp;E28&amp;F28</f>
        <v/>
      </c>
      <c r="AC28" s="58" t="str">
        <f>IF(H28="一般",1,IF(H28="30歳代",2,IF(H28="40歳代",3,IF(H28="50歳代",4,IF(H28="60歳代",5,IF(H28="70歳以上",6,""))))))</f>
        <v/>
      </c>
      <c r="AD28" s="8" t="str">
        <f t="shared" si="63"/>
        <v/>
      </c>
      <c r="AE28" s="9" t="str">
        <f>IF(I28=25,"0025",IF(I28=50,"0050",IF(I28=100,"0100",IF(I28=200,"0200",""))))</f>
        <v/>
      </c>
      <c r="AF28" s="5" t="str">
        <f t="shared" ref="AF28" si="88">AD28&amp;AE28</f>
        <v/>
      </c>
      <c r="AG28" s="5" t="str">
        <f>K28&amp;L28&amp;U28&amp;M28</f>
        <v>.</v>
      </c>
      <c r="AH28" s="8" t="str">
        <f>IF(J29="自由形",1,IF(J29="背泳ぎ",2,IF(J29="平泳ぎ",3,IF(J29="バタフライ",4,IF(J29="個人メドレー",5,"")))))</f>
        <v/>
      </c>
      <c r="AI28" s="9" t="str">
        <f>IF(I29=25,"0025",IF(I29=50,"0050",IF(I29=100,"0100",IF(I29=200,"0200",""))))</f>
        <v/>
      </c>
      <c r="AJ28" s="5" t="str">
        <f t="shared" ref="AJ28" si="89">AH28&amp;AI28</f>
        <v/>
      </c>
      <c r="AK28" s="5" t="str">
        <f>K29&amp;L29&amp;U28&amp;M29</f>
        <v>.</v>
      </c>
      <c r="AL28" s="8"/>
      <c r="AM28" s="9"/>
    </row>
    <row r="29" spans="1:39" ht="16.5" customHeight="1" x14ac:dyDescent="0.15">
      <c r="A29" s="142"/>
      <c r="B29" s="144"/>
      <c r="C29" s="42"/>
      <c r="D29" s="43"/>
      <c r="E29" s="44"/>
      <c r="F29" s="44"/>
      <c r="G29" s="45"/>
      <c r="H29" s="57"/>
      <c r="I29" s="47"/>
      <c r="J29" s="47"/>
      <c r="K29" s="47"/>
      <c r="L29" s="47"/>
      <c r="M29" s="47"/>
      <c r="P29" s="1" t="s">
        <v>72</v>
      </c>
      <c r="U29" t="s">
        <v>23</v>
      </c>
      <c r="AD29" s="8" t="str">
        <f t="shared" si="63"/>
        <v/>
      </c>
      <c r="AE29" s="9"/>
    </row>
    <row r="30" spans="1:39" ht="16.5" customHeight="1" x14ac:dyDescent="0.15">
      <c r="A30" s="141">
        <f t="shared" ref="A30" si="90">A28+1</f>
        <v>11</v>
      </c>
      <c r="B30" s="143"/>
      <c r="C30" s="37"/>
      <c r="D30" s="38"/>
      <c r="E30" s="39"/>
      <c r="F30" s="39"/>
      <c r="G30" s="40"/>
      <c r="H30" s="41"/>
      <c r="I30" s="39"/>
      <c r="J30" s="39"/>
      <c r="K30" s="39"/>
      <c r="L30" s="39"/>
      <c r="M30" s="39"/>
      <c r="P30" s="1" t="s">
        <v>73</v>
      </c>
      <c r="U30" t="s">
        <v>23</v>
      </c>
      <c r="V30" s="4">
        <f t="shared" ref="V30" si="91">A30</f>
        <v>11</v>
      </c>
      <c r="W30" s="10">
        <f t="shared" ref="W30" si="92">$G$3</f>
        <v>0</v>
      </c>
      <c r="X30" s="10">
        <f>$I$3</f>
        <v>0</v>
      </c>
      <c r="Y30" s="7">
        <f>C31</f>
        <v>0</v>
      </c>
      <c r="Z30" s="7">
        <f>C30</f>
        <v>0</v>
      </c>
      <c r="AA30" s="8" t="str">
        <f t="shared" ref="AA30" si="93">IF(B30="男",1,IF(B30="女",2,""))</f>
        <v/>
      </c>
      <c r="AB30" s="5" t="str">
        <f>D30&amp;E30&amp;F30</f>
        <v/>
      </c>
      <c r="AC30" s="58" t="str">
        <f>IF(H30="一般",1,IF(H30="30歳代",2,IF(H30="40歳代",3,IF(H30="50歳代",4,IF(H30="60歳代",5,IF(H30="70歳以上",6,""))))))</f>
        <v/>
      </c>
      <c r="AD30" s="8" t="str">
        <f t="shared" si="63"/>
        <v/>
      </c>
      <c r="AE30" s="9" t="str">
        <f>IF(I30=25,"0025",IF(I30=50,"0050",IF(I30=100,"0100",IF(I30=200,"0200",""))))</f>
        <v/>
      </c>
      <c r="AF30" s="5" t="str">
        <f t="shared" ref="AF30" si="94">AD30&amp;AE30</f>
        <v/>
      </c>
      <c r="AG30" s="5" t="str">
        <f>K30&amp;L30&amp;U30&amp;M30</f>
        <v>.</v>
      </c>
      <c r="AH30" s="8" t="str">
        <f>IF(J31="自由形",1,IF(J31="背泳ぎ",2,IF(J31="平泳ぎ",3,IF(J31="バタフライ",4,IF(J31="個人メドレー",5,"")))))</f>
        <v/>
      </c>
      <c r="AI30" s="9" t="str">
        <f>IF(I31=25,"0025",IF(I31=50,"0050",IF(I31=100,"0100",IF(I31=200,"0200",""))))</f>
        <v/>
      </c>
      <c r="AJ30" s="5" t="str">
        <f t="shared" ref="AJ30" si="95">AH30&amp;AI30</f>
        <v/>
      </c>
      <c r="AK30" s="5" t="str">
        <f>K31&amp;L31&amp;U30&amp;M31</f>
        <v>.</v>
      </c>
      <c r="AL30" s="8"/>
      <c r="AM30" s="9"/>
    </row>
    <row r="31" spans="1:39" ht="16.5" customHeight="1" x14ac:dyDescent="0.15">
      <c r="A31" s="142"/>
      <c r="B31" s="144"/>
      <c r="C31" s="42"/>
      <c r="D31" s="43"/>
      <c r="E31" s="44"/>
      <c r="F31" s="44"/>
      <c r="G31" s="45"/>
      <c r="H31" s="57"/>
      <c r="I31" s="47"/>
      <c r="J31" s="47"/>
      <c r="K31" s="47"/>
      <c r="L31" s="47"/>
      <c r="M31" s="47"/>
      <c r="P31" s="1" t="s">
        <v>74</v>
      </c>
      <c r="U31" t="s">
        <v>23</v>
      </c>
      <c r="AD31" s="8" t="str">
        <f t="shared" si="63"/>
        <v/>
      </c>
      <c r="AE31" s="9"/>
    </row>
    <row r="32" spans="1:39" ht="16.5" customHeight="1" x14ac:dyDescent="0.15">
      <c r="A32" s="141">
        <f t="shared" ref="A32" si="96">A30+1</f>
        <v>12</v>
      </c>
      <c r="B32" s="143"/>
      <c r="C32" s="37"/>
      <c r="D32" s="38"/>
      <c r="E32" s="39"/>
      <c r="F32" s="39"/>
      <c r="G32" s="40"/>
      <c r="H32" s="41"/>
      <c r="I32" s="39"/>
      <c r="J32" s="39"/>
      <c r="K32" s="39"/>
      <c r="L32" s="39"/>
      <c r="M32" s="39"/>
      <c r="P32" s="1" t="s">
        <v>75</v>
      </c>
      <c r="U32" t="s">
        <v>23</v>
      </c>
      <c r="V32" s="4">
        <f t="shared" ref="V32" si="97">A32</f>
        <v>12</v>
      </c>
      <c r="W32" s="10">
        <f t="shared" ref="W32" si="98">$G$3</f>
        <v>0</v>
      </c>
      <c r="X32" s="10">
        <f>$I$3</f>
        <v>0</v>
      </c>
      <c r="Y32" s="7">
        <f>C33</f>
        <v>0</v>
      </c>
      <c r="Z32" s="7">
        <f>C32</f>
        <v>0</v>
      </c>
      <c r="AA32" s="8" t="str">
        <f t="shared" ref="AA32" si="99">IF(B32="男",1,IF(B32="女",2,""))</f>
        <v/>
      </c>
      <c r="AB32" s="5" t="str">
        <f>D32&amp;E32&amp;F32</f>
        <v/>
      </c>
      <c r="AC32" s="58" t="str">
        <f>IF(H32="一般",1,IF(H32="30歳代",2,IF(H32="40歳代",3,IF(H32="50歳代",4,IF(H32="60歳代",5,IF(H32="70歳以上",6,""))))))</f>
        <v/>
      </c>
      <c r="AD32" s="8" t="str">
        <f t="shared" si="63"/>
        <v/>
      </c>
      <c r="AE32" s="9" t="str">
        <f>IF(I32=25,"0025",IF(I32=50,"0050",IF(I32=100,"0100",IF(I32=200,"0200",""))))</f>
        <v/>
      </c>
      <c r="AF32" s="5" t="str">
        <f t="shared" ref="AF32" si="100">AD32&amp;AE32</f>
        <v/>
      </c>
      <c r="AG32" s="5" t="str">
        <f>K32&amp;L32&amp;U32&amp;M32</f>
        <v>.</v>
      </c>
      <c r="AH32" s="8" t="str">
        <f>IF(J33="自由形",1,IF(J33="背泳ぎ",2,IF(J33="平泳ぎ",3,IF(J33="バタフライ",4,IF(J33="個人メドレー",5,"")))))</f>
        <v/>
      </c>
      <c r="AI32" s="9" t="str">
        <f>IF(I33=25,"0025",IF(I33=50,"0050",IF(I33=100,"0100",IF(I33=200,"0200",""))))</f>
        <v/>
      </c>
      <c r="AJ32" s="5" t="str">
        <f t="shared" ref="AJ32" si="101">AH32&amp;AI32</f>
        <v/>
      </c>
      <c r="AK32" s="5" t="str">
        <f>K33&amp;L33&amp;U32&amp;M33</f>
        <v>.</v>
      </c>
      <c r="AL32" s="8"/>
      <c r="AM32" s="9"/>
    </row>
    <row r="33" spans="1:39" ht="16.5" customHeight="1" x14ac:dyDescent="0.15">
      <c r="A33" s="142"/>
      <c r="B33" s="144"/>
      <c r="C33" s="42"/>
      <c r="D33" s="43"/>
      <c r="E33" s="44"/>
      <c r="F33" s="44"/>
      <c r="G33" s="45"/>
      <c r="H33" s="57"/>
      <c r="I33" s="47"/>
      <c r="J33" s="47"/>
      <c r="K33" s="47"/>
      <c r="L33" s="47"/>
      <c r="M33" s="47"/>
      <c r="P33" s="1" t="s">
        <v>79</v>
      </c>
      <c r="U33" t="s">
        <v>23</v>
      </c>
      <c r="AD33" s="8" t="str">
        <f t="shared" si="63"/>
        <v/>
      </c>
      <c r="AE33" s="9"/>
    </row>
    <row r="34" spans="1:39" ht="16.5" customHeight="1" x14ac:dyDescent="0.15">
      <c r="A34" s="141">
        <f t="shared" ref="A34" si="102">A32+1</f>
        <v>13</v>
      </c>
      <c r="B34" s="143"/>
      <c r="C34" s="37"/>
      <c r="D34" s="38"/>
      <c r="E34" s="39"/>
      <c r="F34" s="39"/>
      <c r="G34" s="40"/>
      <c r="H34" s="41"/>
      <c r="I34" s="39"/>
      <c r="J34" s="39"/>
      <c r="K34" s="39"/>
      <c r="L34" s="39"/>
      <c r="M34" s="39"/>
      <c r="P34" s="1" t="s">
        <v>80</v>
      </c>
      <c r="U34" t="s">
        <v>23</v>
      </c>
      <c r="V34" s="4">
        <f t="shared" ref="V34" si="103">A34</f>
        <v>13</v>
      </c>
      <c r="W34" s="10">
        <f t="shared" ref="W34" si="104">$G$3</f>
        <v>0</v>
      </c>
      <c r="X34" s="10">
        <f>$I$3</f>
        <v>0</v>
      </c>
      <c r="Y34" s="7">
        <f>C35</f>
        <v>0</v>
      </c>
      <c r="Z34" s="7">
        <f>C34</f>
        <v>0</v>
      </c>
      <c r="AA34" s="8" t="str">
        <f t="shared" ref="AA34" si="105">IF(B34="男",1,IF(B34="女",2,""))</f>
        <v/>
      </c>
      <c r="AB34" s="5" t="str">
        <f>D34&amp;E34&amp;F34</f>
        <v/>
      </c>
      <c r="AC34" s="58" t="str">
        <f>IF(H34="一般",1,IF(H34="30歳代",2,IF(H34="40歳代",3,IF(H34="50歳代",4,IF(H34="60歳代",5,IF(H34="70歳以上",6,""))))))</f>
        <v/>
      </c>
      <c r="AD34" s="8" t="str">
        <f t="shared" si="63"/>
        <v/>
      </c>
      <c r="AE34" s="9" t="str">
        <f>IF(I34=25,"0025",IF(I34=50,"0050",IF(I34=100,"0100",IF(I34=200,"0200",""))))</f>
        <v/>
      </c>
      <c r="AF34" s="5" t="str">
        <f t="shared" ref="AF34" si="106">AD34&amp;AE34</f>
        <v/>
      </c>
      <c r="AG34" s="5" t="str">
        <f>K34&amp;L34&amp;U34&amp;M34</f>
        <v>.</v>
      </c>
      <c r="AH34" s="8" t="str">
        <f>IF(J35="自由形",1,IF(J35="背泳ぎ",2,IF(J35="平泳ぎ",3,IF(J35="バタフライ",4,IF(J35="個人メドレー",5,"")))))</f>
        <v/>
      </c>
      <c r="AI34" s="9" t="str">
        <f>IF(I35=25,"0025",IF(I35=50,"0050",IF(I35=100,"0100",IF(I35=200,"0200",""))))</f>
        <v/>
      </c>
      <c r="AJ34" s="5" t="str">
        <f t="shared" ref="AJ34" si="107">AH34&amp;AI34</f>
        <v/>
      </c>
      <c r="AK34" s="5" t="str">
        <f>K35&amp;L35&amp;U34&amp;M35</f>
        <v>.</v>
      </c>
      <c r="AL34" s="8"/>
      <c r="AM34" s="9"/>
    </row>
    <row r="35" spans="1:39" ht="16.5" customHeight="1" x14ac:dyDescent="0.15">
      <c r="A35" s="142"/>
      <c r="B35" s="144"/>
      <c r="C35" s="42"/>
      <c r="D35" s="43"/>
      <c r="E35" s="44"/>
      <c r="F35" s="44"/>
      <c r="G35" s="45"/>
      <c r="H35" s="57"/>
      <c r="I35" s="47"/>
      <c r="J35" s="47"/>
      <c r="K35" s="47"/>
      <c r="L35" s="47"/>
      <c r="M35" s="47"/>
      <c r="U35" t="s">
        <v>23</v>
      </c>
      <c r="AD35" s="8" t="str">
        <f t="shared" si="63"/>
        <v/>
      </c>
      <c r="AE35" s="9"/>
    </row>
    <row r="36" spans="1:39" ht="16.5" customHeight="1" x14ac:dyDescent="0.15">
      <c r="A36" s="141">
        <f t="shared" ref="A36" si="108">A34+1</f>
        <v>14</v>
      </c>
      <c r="B36" s="143"/>
      <c r="C36" s="37"/>
      <c r="D36" s="38"/>
      <c r="E36" s="39"/>
      <c r="F36" s="39"/>
      <c r="G36" s="40"/>
      <c r="H36" s="41"/>
      <c r="I36" s="39"/>
      <c r="J36" s="39"/>
      <c r="K36" s="39"/>
      <c r="L36" s="39"/>
      <c r="M36" s="39"/>
      <c r="U36" t="s">
        <v>23</v>
      </c>
      <c r="V36" s="4">
        <f t="shared" ref="V36" si="109">A36</f>
        <v>14</v>
      </c>
      <c r="W36" s="10">
        <f t="shared" ref="W36" si="110">$G$3</f>
        <v>0</v>
      </c>
      <c r="X36" s="10">
        <f>$I$3</f>
        <v>0</v>
      </c>
      <c r="Y36" s="7">
        <f>C37</f>
        <v>0</v>
      </c>
      <c r="Z36" s="7">
        <f>C36</f>
        <v>0</v>
      </c>
      <c r="AA36" s="8" t="str">
        <f t="shared" ref="AA36" si="111">IF(B36="男",1,IF(B36="女",2,""))</f>
        <v/>
      </c>
      <c r="AB36" s="5" t="str">
        <f>D36&amp;E36&amp;F36</f>
        <v/>
      </c>
      <c r="AC36" s="58" t="str">
        <f>IF(H36="一般",1,IF(H36="30歳代",2,IF(H36="40歳代",3,IF(H36="50歳代",4,IF(H36="60歳代",5,IF(H36="70歳以上",6,""))))))</f>
        <v/>
      </c>
      <c r="AD36" s="8" t="str">
        <f t="shared" si="63"/>
        <v/>
      </c>
      <c r="AE36" s="9" t="str">
        <f>IF(I36=25,"0025",IF(I36=50,"0050",IF(I36=100,"0100",IF(I36=200,"0200",""))))</f>
        <v/>
      </c>
      <c r="AF36" s="5" t="str">
        <f t="shared" ref="AF36" si="112">AD36&amp;AE36</f>
        <v/>
      </c>
      <c r="AG36" s="5" t="str">
        <f>K36&amp;L36&amp;U36&amp;M36</f>
        <v>.</v>
      </c>
      <c r="AH36" s="8" t="str">
        <f>IF(J37="自由形",1,IF(J37="背泳ぎ",2,IF(J37="平泳ぎ",3,IF(J37="バタフライ",4,IF(J37="個人メドレー",5,"")))))</f>
        <v/>
      </c>
      <c r="AI36" s="9" t="str">
        <f>IF(I37=25,"0025",IF(I37=50,"0050",IF(I37=100,"0100",IF(I37=200,"0200",""))))</f>
        <v/>
      </c>
      <c r="AJ36" s="5" t="str">
        <f t="shared" ref="AJ36" si="113">AH36&amp;AI36</f>
        <v/>
      </c>
      <c r="AK36" s="5" t="str">
        <f>K37&amp;L37&amp;U36&amp;M37</f>
        <v>.</v>
      </c>
      <c r="AL36" s="8"/>
      <c r="AM36" s="9"/>
    </row>
    <row r="37" spans="1:39" ht="16.5" customHeight="1" x14ac:dyDescent="0.15">
      <c r="A37" s="142"/>
      <c r="B37" s="144"/>
      <c r="C37" s="42"/>
      <c r="D37" s="43"/>
      <c r="E37" s="44"/>
      <c r="F37" s="44"/>
      <c r="G37" s="45"/>
      <c r="H37" s="57"/>
      <c r="I37" s="47"/>
      <c r="J37" s="47"/>
      <c r="K37" s="47"/>
      <c r="L37" s="47"/>
      <c r="M37" s="47"/>
      <c r="U37" t="s">
        <v>23</v>
      </c>
      <c r="AD37" s="8" t="str">
        <f t="shared" si="63"/>
        <v/>
      </c>
      <c r="AE37" s="9"/>
    </row>
    <row r="38" spans="1:39" ht="16.5" customHeight="1" x14ac:dyDescent="0.15">
      <c r="A38" s="141">
        <f t="shared" ref="A38" si="114">A36+1</f>
        <v>15</v>
      </c>
      <c r="B38" s="143"/>
      <c r="C38" s="37"/>
      <c r="D38" s="38"/>
      <c r="E38" s="39"/>
      <c r="F38" s="39"/>
      <c r="G38" s="40"/>
      <c r="H38" s="41"/>
      <c r="I38" s="39"/>
      <c r="J38" s="39"/>
      <c r="K38" s="39"/>
      <c r="L38" s="39"/>
      <c r="M38" s="39"/>
      <c r="U38" t="s">
        <v>23</v>
      </c>
      <c r="V38" s="4">
        <f t="shared" ref="V38" si="115">A38</f>
        <v>15</v>
      </c>
      <c r="W38" s="10">
        <f t="shared" ref="W38" si="116">$G$3</f>
        <v>0</v>
      </c>
      <c r="X38" s="10">
        <f>$I$3</f>
        <v>0</v>
      </c>
      <c r="Y38" s="7">
        <f>C39</f>
        <v>0</v>
      </c>
      <c r="Z38" s="7">
        <f>C38</f>
        <v>0</v>
      </c>
      <c r="AA38" s="8" t="str">
        <f t="shared" ref="AA38" si="117">IF(B38="男",1,IF(B38="女",2,""))</f>
        <v/>
      </c>
      <c r="AB38" s="5" t="str">
        <f>D38&amp;E38&amp;F38</f>
        <v/>
      </c>
      <c r="AC38" s="58" t="str">
        <f>IF(H38="一般",1,IF(H38="30歳代",2,IF(H38="40歳代",3,IF(H38="50歳代",4,IF(H38="60歳代",5,IF(H38="70歳以上",6,""))))))</f>
        <v/>
      </c>
      <c r="AD38" s="8" t="str">
        <f t="shared" si="63"/>
        <v/>
      </c>
      <c r="AE38" s="9" t="str">
        <f>IF(I38=25,"0025",IF(I38=50,"0050",IF(I38=100,"0100",IF(I38=200,"0200",""))))</f>
        <v/>
      </c>
      <c r="AF38" s="5" t="str">
        <f t="shared" ref="AF38" si="118">AD38&amp;AE38</f>
        <v/>
      </c>
      <c r="AG38" s="5" t="str">
        <f>K38&amp;L38&amp;U38&amp;M38</f>
        <v>.</v>
      </c>
      <c r="AH38" s="8" t="str">
        <f>IF(J39="自由形",1,IF(J39="背泳ぎ",2,IF(J39="平泳ぎ",3,IF(J39="バタフライ",4,IF(J39="個人メドレー",5,"")))))</f>
        <v/>
      </c>
      <c r="AI38" s="9" t="str">
        <f>IF(I39=25,"0025",IF(I39=50,"0050",IF(I39=100,"0100",IF(I39=200,"0200",""))))</f>
        <v/>
      </c>
      <c r="AJ38" s="5" t="str">
        <f t="shared" ref="AJ38" si="119">AH38&amp;AI38</f>
        <v/>
      </c>
      <c r="AK38" s="5" t="str">
        <f>K39&amp;L39&amp;U38&amp;M39</f>
        <v>.</v>
      </c>
      <c r="AL38" s="8"/>
      <c r="AM38" s="9"/>
    </row>
    <row r="39" spans="1:39" ht="16.5" customHeight="1" x14ac:dyDescent="0.15">
      <c r="A39" s="142"/>
      <c r="B39" s="144"/>
      <c r="C39" s="42"/>
      <c r="D39" s="43"/>
      <c r="E39" s="44"/>
      <c r="F39" s="44"/>
      <c r="G39" s="45"/>
      <c r="H39" s="46"/>
      <c r="I39" s="47"/>
      <c r="J39" s="47"/>
      <c r="K39" s="47"/>
      <c r="L39" s="47"/>
      <c r="M39" s="47"/>
      <c r="U39" t="s">
        <v>23</v>
      </c>
      <c r="AD39" s="8" t="str">
        <f t="shared" si="63"/>
        <v/>
      </c>
      <c r="AE39" s="9"/>
    </row>
    <row r="40" spans="1:39" ht="16.5" customHeight="1" x14ac:dyDescent="0.15">
      <c r="A40" s="141">
        <f t="shared" ref="A40" si="120">A38+1</f>
        <v>16</v>
      </c>
      <c r="B40" s="143"/>
      <c r="C40" s="37"/>
      <c r="D40" s="38"/>
      <c r="E40" s="39"/>
      <c r="F40" s="39"/>
      <c r="G40" s="40"/>
      <c r="H40" s="41"/>
      <c r="I40" s="39"/>
      <c r="J40" s="39"/>
      <c r="K40" s="39"/>
      <c r="L40" s="39"/>
      <c r="M40" s="39"/>
      <c r="U40" t="s">
        <v>23</v>
      </c>
      <c r="V40" s="4">
        <f t="shared" ref="V40" si="121">A40</f>
        <v>16</v>
      </c>
      <c r="W40" s="10">
        <f t="shared" ref="W40" si="122">$G$3</f>
        <v>0</v>
      </c>
      <c r="X40" s="10">
        <f>$I$3</f>
        <v>0</v>
      </c>
      <c r="Y40" s="7">
        <f>C41</f>
        <v>0</v>
      </c>
      <c r="Z40" s="7">
        <f>C40</f>
        <v>0</v>
      </c>
      <c r="AA40" s="8" t="str">
        <f t="shared" ref="AA40" si="123">IF(B40="男",1,IF(B40="女",2,""))</f>
        <v/>
      </c>
      <c r="AB40" s="5" t="str">
        <f>D40&amp;E40&amp;F40</f>
        <v/>
      </c>
      <c r="AC40" s="58" t="str">
        <f>IF(H40="一般",1,IF(H40="30歳代",2,IF(H40="40歳代",3,IF(H40="50歳代",4,IF(H40="60歳代",5,IF(H40="70歳以上",6,""))))))</f>
        <v/>
      </c>
      <c r="AD40" s="8" t="str">
        <f t="shared" si="63"/>
        <v/>
      </c>
      <c r="AE40" s="9" t="str">
        <f>IF(I40=25,"0025",IF(I40=50,"0050",IF(I40=100,"0100",IF(I40=200,"0200",""))))</f>
        <v/>
      </c>
      <c r="AF40" s="5" t="str">
        <f t="shared" ref="AF40" si="124">AD40&amp;AE40</f>
        <v/>
      </c>
      <c r="AG40" s="5" t="str">
        <f>K40&amp;L40&amp;U40&amp;M40</f>
        <v>.</v>
      </c>
      <c r="AH40" s="8" t="str">
        <f>IF(J41="自由形",1,IF(J41="背泳ぎ",2,IF(J41="平泳ぎ",3,IF(J41="バタフライ",4,IF(J41="個人メドレー",5,"")))))</f>
        <v/>
      </c>
      <c r="AI40" s="9" t="str">
        <f>IF(I41=25,"0025",IF(I41=50,"0050",IF(I41=100,"0100",IF(I41=200,"0200",""))))</f>
        <v/>
      </c>
      <c r="AJ40" s="5" t="str">
        <f t="shared" ref="AJ40" si="125">AH40&amp;AI40</f>
        <v/>
      </c>
      <c r="AK40" s="5" t="str">
        <f>K41&amp;L41&amp;U40&amp;M41</f>
        <v>.</v>
      </c>
      <c r="AL40" s="8"/>
      <c r="AM40" s="9"/>
    </row>
    <row r="41" spans="1:39" ht="16.5" customHeight="1" x14ac:dyDescent="0.15">
      <c r="A41" s="142"/>
      <c r="B41" s="144"/>
      <c r="C41" s="42"/>
      <c r="D41" s="43"/>
      <c r="E41" s="44"/>
      <c r="F41" s="44"/>
      <c r="G41" s="45"/>
      <c r="H41" s="46"/>
      <c r="I41" s="47"/>
      <c r="J41" s="47"/>
      <c r="K41" s="47"/>
      <c r="L41" s="47"/>
      <c r="M41" s="47"/>
      <c r="U41" t="s">
        <v>23</v>
      </c>
      <c r="AD41" s="8" t="str">
        <f t="shared" si="63"/>
        <v/>
      </c>
      <c r="AE41" s="9"/>
    </row>
    <row r="42" spans="1:39" ht="16.5" customHeight="1" x14ac:dyDescent="0.15">
      <c r="A42" s="141">
        <f t="shared" ref="A42" si="126">A40+1</f>
        <v>17</v>
      </c>
      <c r="B42" s="143"/>
      <c r="C42" s="37"/>
      <c r="D42" s="38"/>
      <c r="E42" s="39"/>
      <c r="F42" s="39"/>
      <c r="G42" s="40"/>
      <c r="H42" s="41"/>
      <c r="I42" s="39"/>
      <c r="J42" s="39"/>
      <c r="K42" s="39"/>
      <c r="L42" s="39"/>
      <c r="M42" s="39"/>
      <c r="U42" t="s">
        <v>23</v>
      </c>
      <c r="V42" s="4">
        <f t="shared" ref="V42" si="127">A42</f>
        <v>17</v>
      </c>
      <c r="W42" s="10">
        <f t="shared" ref="W42" si="128">$G$3</f>
        <v>0</v>
      </c>
      <c r="X42" s="10">
        <f>$I$3</f>
        <v>0</v>
      </c>
      <c r="Y42" s="7">
        <f>C43</f>
        <v>0</v>
      </c>
      <c r="Z42" s="7">
        <f>C42</f>
        <v>0</v>
      </c>
      <c r="AA42" s="8" t="str">
        <f t="shared" ref="AA42" si="129">IF(B42="男",1,IF(B42="女",2,""))</f>
        <v/>
      </c>
      <c r="AB42" s="5" t="str">
        <f>D42&amp;E42&amp;F42</f>
        <v/>
      </c>
      <c r="AC42" s="58" t="str">
        <f>IF(H42="一般",1,IF(H42="30歳代",2,IF(H42="40歳代",3,IF(H42="50歳代",4,IF(H42="60歳代",5,IF(H42="70歳以上",6,""))))))</f>
        <v/>
      </c>
      <c r="AD42" s="8" t="str">
        <f t="shared" si="63"/>
        <v/>
      </c>
      <c r="AE42" s="9" t="str">
        <f>IF(I42=25,"0025",IF(I42=50,"0050",IF(I42=100,"0100",IF(I42=200,"0200",""))))</f>
        <v/>
      </c>
      <c r="AF42" s="5" t="str">
        <f t="shared" ref="AF42" si="130">AD42&amp;AE42</f>
        <v/>
      </c>
      <c r="AG42" s="5" t="str">
        <f>K42&amp;L42&amp;U42&amp;M42</f>
        <v>.</v>
      </c>
      <c r="AH42" s="8" t="str">
        <f>IF(J43="自由形",1,IF(J43="背泳ぎ",2,IF(J43="平泳ぎ",3,IF(J43="バタフライ",4,IF(J43="個人メドレー",5,"")))))</f>
        <v/>
      </c>
      <c r="AI42" s="9" t="str">
        <f>IF(I43=25,"0025",IF(I43=50,"0050",IF(I43=100,"0100",IF(I43=200,"0200",""))))</f>
        <v/>
      </c>
      <c r="AJ42" s="5" t="str">
        <f t="shared" ref="AJ42" si="131">AH42&amp;AI42</f>
        <v/>
      </c>
      <c r="AK42" s="5" t="str">
        <f>K43&amp;L43&amp;U42&amp;M43</f>
        <v>.</v>
      </c>
      <c r="AL42" s="8"/>
      <c r="AM42" s="9"/>
    </row>
    <row r="43" spans="1:39" ht="16.5" customHeight="1" x14ac:dyDescent="0.15">
      <c r="A43" s="142"/>
      <c r="B43" s="144"/>
      <c r="C43" s="42"/>
      <c r="D43" s="43"/>
      <c r="E43" s="44"/>
      <c r="F43" s="44"/>
      <c r="G43" s="45"/>
      <c r="H43" s="46"/>
      <c r="I43" s="47"/>
      <c r="J43" s="47"/>
      <c r="K43" s="47"/>
      <c r="L43" s="47"/>
      <c r="M43" s="47"/>
      <c r="U43" t="s">
        <v>23</v>
      </c>
      <c r="AD43" s="8" t="str">
        <f t="shared" si="63"/>
        <v/>
      </c>
      <c r="AE43" s="9"/>
    </row>
    <row r="44" spans="1:39" ht="16.5" customHeight="1" x14ac:dyDescent="0.15">
      <c r="A44" s="141">
        <f t="shared" ref="A44" si="132">A42+1</f>
        <v>18</v>
      </c>
      <c r="B44" s="143"/>
      <c r="C44" s="37"/>
      <c r="D44" s="38"/>
      <c r="E44" s="39"/>
      <c r="F44" s="39"/>
      <c r="G44" s="40"/>
      <c r="H44" s="41"/>
      <c r="I44" s="39"/>
      <c r="J44" s="39"/>
      <c r="K44" s="39"/>
      <c r="L44" s="39"/>
      <c r="M44" s="39"/>
      <c r="U44" t="s">
        <v>23</v>
      </c>
      <c r="V44" s="4">
        <f t="shared" ref="V44" si="133">A44</f>
        <v>18</v>
      </c>
      <c r="W44" s="10">
        <f t="shared" ref="W44" si="134">$G$3</f>
        <v>0</v>
      </c>
      <c r="X44" s="10">
        <f>$I$3</f>
        <v>0</v>
      </c>
      <c r="Y44" s="7">
        <f>C45</f>
        <v>0</v>
      </c>
      <c r="Z44" s="7">
        <f>C44</f>
        <v>0</v>
      </c>
      <c r="AA44" s="8" t="str">
        <f t="shared" ref="AA44" si="135">IF(B44="男",1,IF(B44="女",2,""))</f>
        <v/>
      </c>
      <c r="AB44" s="5" t="str">
        <f>D44&amp;E44&amp;F44</f>
        <v/>
      </c>
      <c r="AC44" s="58" t="str">
        <f>IF(H44="一般",1,IF(H44="30歳代",2,IF(H44="40歳代",3,IF(H44="50歳代",4,IF(H44="60歳代",5,IF(H44="70歳以上",6,""))))))</f>
        <v/>
      </c>
      <c r="AD44" s="8" t="str">
        <f t="shared" si="63"/>
        <v/>
      </c>
      <c r="AE44" s="9" t="str">
        <f>IF(I44=25,"0025",IF(I44=50,"0050",IF(I44=100,"0100",IF(I44=200,"0200",""))))</f>
        <v/>
      </c>
      <c r="AF44" s="5" t="str">
        <f t="shared" ref="AF44" si="136">AD44&amp;AE44</f>
        <v/>
      </c>
      <c r="AG44" s="5" t="str">
        <f>K44&amp;L44&amp;U44&amp;M44</f>
        <v>.</v>
      </c>
      <c r="AH44" s="8" t="str">
        <f>IF(J45="自由形",1,IF(J45="背泳ぎ",2,IF(J45="平泳ぎ",3,IF(J45="バタフライ",4,IF(J45="個人メドレー",5,"")))))</f>
        <v/>
      </c>
      <c r="AI44" s="9" t="str">
        <f>IF(I45=25,"0025",IF(I45=50,"0050",IF(I45=100,"0100",IF(I45=200,"0200",""))))</f>
        <v/>
      </c>
      <c r="AJ44" s="5" t="str">
        <f t="shared" ref="AJ44" si="137">AH44&amp;AI44</f>
        <v/>
      </c>
      <c r="AK44" s="5" t="str">
        <f>K45&amp;L45&amp;U44&amp;M45</f>
        <v>.</v>
      </c>
      <c r="AL44" s="8"/>
      <c r="AM44" s="9"/>
    </row>
    <row r="45" spans="1:39" ht="16.5" customHeight="1" x14ac:dyDescent="0.15">
      <c r="A45" s="142"/>
      <c r="B45" s="144"/>
      <c r="C45" s="42"/>
      <c r="D45" s="43"/>
      <c r="E45" s="44"/>
      <c r="F45" s="44"/>
      <c r="G45" s="45"/>
      <c r="H45" s="46"/>
      <c r="I45" s="47"/>
      <c r="J45" s="47"/>
      <c r="K45" s="47"/>
      <c r="L45" s="47"/>
      <c r="M45" s="47"/>
      <c r="U45" t="s">
        <v>23</v>
      </c>
      <c r="AD45" s="8" t="str">
        <f t="shared" si="63"/>
        <v/>
      </c>
      <c r="AE45" s="9"/>
    </row>
    <row r="46" spans="1:39" ht="16.5" customHeight="1" x14ac:dyDescent="0.15">
      <c r="A46" s="141">
        <f t="shared" ref="A46" si="138">A44+1</f>
        <v>19</v>
      </c>
      <c r="B46" s="143"/>
      <c r="C46" s="37"/>
      <c r="D46" s="38"/>
      <c r="E46" s="39"/>
      <c r="F46" s="39"/>
      <c r="G46" s="40"/>
      <c r="H46" s="41"/>
      <c r="I46" s="39"/>
      <c r="J46" s="39"/>
      <c r="K46" s="39"/>
      <c r="L46" s="39"/>
      <c r="M46" s="39"/>
      <c r="U46" t="s">
        <v>23</v>
      </c>
      <c r="V46" s="4">
        <f t="shared" ref="V46" si="139">A46</f>
        <v>19</v>
      </c>
      <c r="W46" s="10">
        <f t="shared" ref="W46" si="140">$G$3</f>
        <v>0</v>
      </c>
      <c r="X46" s="10">
        <f>$I$3</f>
        <v>0</v>
      </c>
      <c r="Y46" s="7">
        <f>C47</f>
        <v>0</v>
      </c>
      <c r="Z46" s="7">
        <f>C46</f>
        <v>0</v>
      </c>
      <c r="AA46" s="8" t="str">
        <f t="shared" ref="AA46" si="141">IF(B46="男",1,IF(B46="女",2,""))</f>
        <v/>
      </c>
      <c r="AB46" s="5" t="str">
        <f>D46&amp;E46&amp;F46</f>
        <v/>
      </c>
      <c r="AC46" s="58" t="str">
        <f>IF(H46="一般",1,IF(H46="30歳代",2,IF(H46="40歳代",3,IF(H46="50歳代",4,IF(H46="60歳代",5,IF(H46="70歳以上",6,""))))))</f>
        <v/>
      </c>
      <c r="AD46" s="8" t="str">
        <f t="shared" si="63"/>
        <v/>
      </c>
      <c r="AE46" s="9" t="str">
        <f>IF(I46=25,"0025",IF(I46=50,"0050",IF(I46=100,"0100",IF(I46=200,"0200",""))))</f>
        <v/>
      </c>
      <c r="AF46" s="5" t="str">
        <f t="shared" ref="AF46" si="142">AD46&amp;AE46</f>
        <v/>
      </c>
      <c r="AG46" s="5" t="str">
        <f>K46&amp;L46&amp;U46&amp;M46</f>
        <v>.</v>
      </c>
      <c r="AH46" s="8" t="str">
        <f>IF(J47="自由形",1,IF(J47="背泳ぎ",2,IF(J47="平泳ぎ",3,IF(J47="バタフライ",4,IF(J47="個人メドレー",5,"")))))</f>
        <v/>
      </c>
      <c r="AI46" s="9" t="str">
        <f>IF(I47=25,"0025",IF(I47=50,"0050",IF(I47=100,"0100",IF(I47=200,"0200",""))))</f>
        <v/>
      </c>
      <c r="AJ46" s="5" t="str">
        <f t="shared" ref="AJ46" si="143">AH46&amp;AI46</f>
        <v/>
      </c>
      <c r="AK46" s="5" t="str">
        <f>K47&amp;L47&amp;U46&amp;M47</f>
        <v>.</v>
      </c>
      <c r="AL46" s="8"/>
      <c r="AM46" s="9"/>
    </row>
    <row r="47" spans="1:39" ht="16.5" customHeight="1" x14ac:dyDescent="0.15">
      <c r="A47" s="142"/>
      <c r="B47" s="144"/>
      <c r="C47" s="42"/>
      <c r="D47" s="43"/>
      <c r="E47" s="44"/>
      <c r="F47" s="44"/>
      <c r="G47" s="45"/>
      <c r="H47" s="46"/>
      <c r="I47" s="47"/>
      <c r="J47" s="47"/>
      <c r="K47" s="47"/>
      <c r="L47" s="47"/>
      <c r="M47" s="47"/>
      <c r="U47" t="s">
        <v>23</v>
      </c>
      <c r="AD47" s="8" t="str">
        <f t="shared" si="63"/>
        <v/>
      </c>
      <c r="AE47" s="9"/>
    </row>
    <row r="48" spans="1:39" ht="16.5" customHeight="1" x14ac:dyDescent="0.15">
      <c r="A48" s="141">
        <f t="shared" ref="A48" si="144">A46+1</f>
        <v>20</v>
      </c>
      <c r="B48" s="143"/>
      <c r="C48" s="37"/>
      <c r="D48" s="38"/>
      <c r="E48" s="39"/>
      <c r="F48" s="39"/>
      <c r="G48" s="40"/>
      <c r="H48" s="41"/>
      <c r="I48" s="39"/>
      <c r="J48" s="39"/>
      <c r="K48" s="39"/>
      <c r="L48" s="39"/>
      <c r="M48" s="39"/>
      <c r="U48" t="s">
        <v>23</v>
      </c>
      <c r="V48" s="4">
        <f t="shared" ref="V48" si="145">A48</f>
        <v>20</v>
      </c>
      <c r="W48" s="10">
        <f t="shared" ref="W48" si="146">$G$3</f>
        <v>0</v>
      </c>
      <c r="X48" s="10">
        <f>$I$3</f>
        <v>0</v>
      </c>
      <c r="Y48" s="7">
        <f>C49</f>
        <v>0</v>
      </c>
      <c r="Z48" s="7">
        <f>C48</f>
        <v>0</v>
      </c>
      <c r="AA48" s="8" t="str">
        <f t="shared" ref="AA48" si="147">IF(B48="男",1,IF(B48="女",2,""))</f>
        <v/>
      </c>
      <c r="AB48" s="5" t="str">
        <f>D48&amp;E48&amp;F48</f>
        <v/>
      </c>
      <c r="AC48" s="58" t="str">
        <f>IF(H48="一般",1,IF(H48="30歳代",2,IF(H48="40歳代",3,IF(H48="50歳代",4,IF(H48="60歳代",5,IF(H48="70歳以上",6,""))))))</f>
        <v/>
      </c>
      <c r="AD48" s="8" t="str">
        <f t="shared" si="63"/>
        <v/>
      </c>
      <c r="AE48" s="9" t="str">
        <f>IF(I48=25,"0025",IF(I48=50,"0050",IF(I48=100,"0100",IF(I48=200,"0200",""))))</f>
        <v/>
      </c>
      <c r="AF48" s="5" t="str">
        <f t="shared" ref="AF48" si="148">AD48&amp;AE48</f>
        <v/>
      </c>
      <c r="AG48" s="5" t="str">
        <f>K48&amp;L48&amp;U48&amp;M48</f>
        <v>.</v>
      </c>
      <c r="AH48" s="8" t="str">
        <f>IF(J49="自由形",1,IF(J49="背泳ぎ",2,IF(J49="平泳ぎ",3,IF(J49="バタフライ",4,IF(J49="個人メドレー",5,"")))))</f>
        <v/>
      </c>
      <c r="AI48" s="9" t="str">
        <f>IF(I49=25,"0025",IF(I49=50,"0050",IF(I49=100,"0100",IF(I49=200,"0200",""))))</f>
        <v/>
      </c>
      <c r="AJ48" s="5" t="str">
        <f t="shared" ref="AJ48" si="149">AH48&amp;AI48</f>
        <v/>
      </c>
      <c r="AK48" s="5" t="str">
        <f>K49&amp;L49&amp;U48&amp;M49</f>
        <v>.</v>
      </c>
      <c r="AL48" s="8"/>
      <c r="AM48" s="9"/>
    </row>
    <row r="49" spans="1:39" ht="16.5" customHeight="1" x14ac:dyDescent="0.15">
      <c r="A49" s="150"/>
      <c r="B49" s="144"/>
      <c r="C49" s="42"/>
      <c r="D49" s="43"/>
      <c r="E49" s="44"/>
      <c r="F49" s="44"/>
      <c r="G49" s="45"/>
      <c r="H49" s="46"/>
      <c r="I49" s="47"/>
      <c r="J49" s="47"/>
      <c r="K49" s="47"/>
      <c r="L49" s="47"/>
      <c r="M49" s="47"/>
      <c r="U49" t="s">
        <v>23</v>
      </c>
      <c r="AD49" s="8" t="str">
        <f t="shared" si="63"/>
        <v/>
      </c>
      <c r="AE49" s="9"/>
    </row>
    <row r="50" spans="1:39" ht="16.5" customHeight="1" x14ac:dyDescent="0.15">
      <c r="A50" s="141">
        <f t="shared" ref="A50" si="150">A48+1</f>
        <v>21</v>
      </c>
      <c r="B50" s="143"/>
      <c r="C50" s="37"/>
      <c r="D50" s="38"/>
      <c r="E50" s="39"/>
      <c r="F50" s="39"/>
      <c r="G50" s="40"/>
      <c r="H50" s="41"/>
      <c r="I50" s="39"/>
      <c r="J50" s="39"/>
      <c r="K50" s="39"/>
      <c r="L50" s="39"/>
      <c r="M50" s="39"/>
      <c r="U50" t="s">
        <v>23</v>
      </c>
      <c r="V50" s="4">
        <f t="shared" ref="V50" si="151">A50</f>
        <v>21</v>
      </c>
      <c r="W50" s="10">
        <f t="shared" ref="W50" si="152">$G$3</f>
        <v>0</v>
      </c>
      <c r="X50" s="10">
        <f>$I$3</f>
        <v>0</v>
      </c>
      <c r="Y50" s="7">
        <f>C51</f>
        <v>0</v>
      </c>
      <c r="Z50" s="7">
        <f>C50</f>
        <v>0</v>
      </c>
      <c r="AA50" s="8" t="str">
        <f t="shared" ref="AA50" si="153">IF(B50="男",1,IF(B50="女",2,""))</f>
        <v/>
      </c>
      <c r="AB50" s="5" t="str">
        <f>D50&amp;E50&amp;F50</f>
        <v/>
      </c>
      <c r="AC50" s="58" t="str">
        <f>IF(H50="一般",1,IF(H50="30歳代",2,IF(H50="40歳代",3,IF(H50="50歳代",4,IF(H50="60歳代",5,IF(H50="70歳以上",6,""))))))</f>
        <v/>
      </c>
      <c r="AD50" s="8" t="str">
        <f t="shared" si="63"/>
        <v/>
      </c>
      <c r="AE50" s="9" t="str">
        <f>IF(I50=25,"0025",IF(I50=50,"0050",IF(I50=100,"0100",IF(I50=200,"0200",""))))</f>
        <v/>
      </c>
      <c r="AF50" s="5" t="str">
        <f t="shared" ref="AF50" si="154">AD50&amp;AE50</f>
        <v/>
      </c>
      <c r="AG50" s="5" t="str">
        <f>K50&amp;L50&amp;U50&amp;M50</f>
        <v>.</v>
      </c>
      <c r="AH50" s="8" t="str">
        <f>IF(J51="自由形",1,IF(J51="背泳ぎ",2,IF(J51="平泳ぎ",3,IF(J51="バタフライ",4,IF(J51="個人メドレー",5,"")))))</f>
        <v/>
      </c>
      <c r="AI50" s="9" t="str">
        <f>IF(I51=25,"0025",IF(I51=50,"0050",IF(I51=100,"0100",IF(I51=200,"0200",""))))</f>
        <v/>
      </c>
      <c r="AJ50" s="5" t="str">
        <f t="shared" ref="AJ50" si="155">AH50&amp;AI50</f>
        <v/>
      </c>
      <c r="AK50" s="5" t="str">
        <f>K51&amp;L51&amp;U50&amp;M51</f>
        <v>.</v>
      </c>
      <c r="AL50" s="8"/>
      <c r="AM50" s="9"/>
    </row>
    <row r="51" spans="1:39" ht="16.5" customHeight="1" x14ac:dyDescent="0.15">
      <c r="A51" s="142"/>
      <c r="B51" s="144"/>
      <c r="C51" s="42"/>
      <c r="D51" s="43"/>
      <c r="E51" s="44"/>
      <c r="F51" s="44"/>
      <c r="G51" s="45"/>
      <c r="H51" s="46"/>
      <c r="I51" s="47"/>
      <c r="J51" s="47"/>
      <c r="K51" s="47"/>
      <c r="L51" s="47"/>
      <c r="M51" s="47"/>
      <c r="U51" t="s">
        <v>23</v>
      </c>
      <c r="AD51" s="8" t="str">
        <f t="shared" si="63"/>
        <v/>
      </c>
      <c r="AE51" s="9"/>
    </row>
    <row r="52" spans="1:39" ht="16.5" customHeight="1" x14ac:dyDescent="0.15">
      <c r="A52" s="141">
        <f t="shared" ref="A52" si="156">A50+1</f>
        <v>22</v>
      </c>
      <c r="B52" s="143"/>
      <c r="C52" s="37"/>
      <c r="D52" s="38"/>
      <c r="E52" s="39"/>
      <c r="F52" s="39"/>
      <c r="G52" s="40"/>
      <c r="H52" s="41"/>
      <c r="I52" s="39"/>
      <c r="J52" s="39"/>
      <c r="K52" s="39"/>
      <c r="L52" s="39"/>
      <c r="M52" s="39"/>
      <c r="U52" t="s">
        <v>23</v>
      </c>
      <c r="V52" s="4">
        <f t="shared" ref="V52" si="157">A52</f>
        <v>22</v>
      </c>
      <c r="W52" s="10">
        <f t="shared" ref="W52" si="158">$G$3</f>
        <v>0</v>
      </c>
      <c r="X52" s="10">
        <f>$I$3</f>
        <v>0</v>
      </c>
      <c r="Y52" s="7">
        <f>C53</f>
        <v>0</v>
      </c>
      <c r="Z52" s="7">
        <f>C52</f>
        <v>0</v>
      </c>
      <c r="AA52" s="8" t="str">
        <f t="shared" ref="AA52" si="159">IF(B52="男",1,IF(B52="女",2,""))</f>
        <v/>
      </c>
      <c r="AB52" s="5" t="str">
        <f>D52&amp;E52&amp;F52</f>
        <v/>
      </c>
      <c r="AC52" s="58" t="str">
        <f>IF(H52="一般",1,IF(H52="30歳代",2,IF(H52="40歳代",3,IF(H52="50歳代",4,IF(H52="60歳代",5,IF(H52="70歳以上",6,""))))))</f>
        <v/>
      </c>
      <c r="AD52" s="8" t="str">
        <f t="shared" ref="AD52:AD83" si="160">IF(J52="自由形",1,IF(J52="背泳ぎ",2,IF(J52="平泳ぎ",3,IF(J52="バタフライ",4,IF(J52="個人メドレー",5,IF(J52="板キック",5,""))))))</f>
        <v/>
      </c>
      <c r="AE52" s="9" t="str">
        <f>IF(I52=25,"0025",IF(I52=50,"0050",IF(I52=100,"0100",IF(I52=200,"0200",""))))</f>
        <v/>
      </c>
      <c r="AF52" s="5" t="str">
        <f t="shared" ref="AF52" si="161">AD52&amp;AE52</f>
        <v/>
      </c>
      <c r="AG52" s="5" t="str">
        <f>K52&amp;L52&amp;U52&amp;M52</f>
        <v>.</v>
      </c>
      <c r="AH52" s="8" t="str">
        <f>IF(J53="自由形",1,IF(J53="背泳ぎ",2,IF(J53="平泳ぎ",3,IF(J53="バタフライ",4,IF(J53="個人メドレー",5,"")))))</f>
        <v/>
      </c>
      <c r="AI52" s="9" t="str">
        <f>IF(I53=25,"0025",IF(I53=50,"0050",IF(I53=100,"0100",IF(I53=200,"0200",""))))</f>
        <v/>
      </c>
      <c r="AJ52" s="5" t="str">
        <f t="shared" ref="AJ52" si="162">AH52&amp;AI52</f>
        <v/>
      </c>
      <c r="AK52" s="5" t="str">
        <f>K53&amp;L53&amp;U52&amp;M53</f>
        <v>.</v>
      </c>
      <c r="AL52" s="8"/>
      <c r="AM52" s="9"/>
    </row>
    <row r="53" spans="1:39" ht="16.5" customHeight="1" x14ac:dyDescent="0.15">
      <c r="A53" s="142"/>
      <c r="B53" s="144"/>
      <c r="C53" s="42"/>
      <c r="D53" s="43"/>
      <c r="E53" s="44"/>
      <c r="F53" s="44"/>
      <c r="G53" s="45"/>
      <c r="H53" s="46"/>
      <c r="I53" s="47"/>
      <c r="J53" s="47"/>
      <c r="K53" s="47"/>
      <c r="L53" s="47"/>
      <c r="M53" s="47"/>
      <c r="U53" t="s">
        <v>23</v>
      </c>
      <c r="AD53" s="8" t="str">
        <f t="shared" si="160"/>
        <v/>
      </c>
      <c r="AE53" s="9"/>
    </row>
    <row r="54" spans="1:39" ht="16.5" customHeight="1" x14ac:dyDescent="0.15">
      <c r="A54" s="141">
        <f t="shared" ref="A54" si="163">A52+1</f>
        <v>23</v>
      </c>
      <c r="B54" s="143"/>
      <c r="C54" s="37"/>
      <c r="D54" s="38"/>
      <c r="E54" s="39"/>
      <c r="F54" s="39"/>
      <c r="G54" s="40"/>
      <c r="H54" s="41"/>
      <c r="I54" s="39"/>
      <c r="J54" s="39"/>
      <c r="K54" s="39"/>
      <c r="L54" s="39"/>
      <c r="M54" s="39"/>
      <c r="U54" t="s">
        <v>23</v>
      </c>
      <c r="V54" s="4">
        <f t="shared" ref="V54" si="164">A54</f>
        <v>23</v>
      </c>
      <c r="W54" s="10">
        <f t="shared" ref="W54" si="165">$G$3</f>
        <v>0</v>
      </c>
      <c r="X54" s="10">
        <f>$I$3</f>
        <v>0</v>
      </c>
      <c r="Y54" s="7">
        <f>C55</f>
        <v>0</v>
      </c>
      <c r="Z54" s="7">
        <f>C54</f>
        <v>0</v>
      </c>
      <c r="AA54" s="8" t="str">
        <f t="shared" ref="AA54" si="166">IF(B54="男",1,IF(B54="女",2,""))</f>
        <v/>
      </c>
      <c r="AB54" s="5" t="str">
        <f>D54&amp;E54&amp;F54</f>
        <v/>
      </c>
      <c r="AC54" s="58" t="str">
        <f>IF(H54="一般",1,IF(H54="30歳代",2,IF(H54="40歳代",3,IF(H54="50歳代",4,IF(H54="60歳代",5,IF(H54="70歳以上",6,""))))))</f>
        <v/>
      </c>
      <c r="AD54" s="8" t="str">
        <f t="shared" si="160"/>
        <v/>
      </c>
      <c r="AE54" s="9" t="str">
        <f>IF(I54=25,"0025",IF(I54=50,"0050",IF(I54=100,"0100",IF(I54=200,"0200",""))))</f>
        <v/>
      </c>
      <c r="AF54" s="5" t="str">
        <f t="shared" ref="AF54" si="167">AD54&amp;AE54</f>
        <v/>
      </c>
      <c r="AG54" s="5" t="str">
        <f>K54&amp;L54&amp;U54&amp;M54</f>
        <v>.</v>
      </c>
      <c r="AH54" s="8" t="str">
        <f>IF(J55="自由形",1,IF(J55="背泳ぎ",2,IF(J55="平泳ぎ",3,IF(J55="バタフライ",4,IF(J55="個人メドレー",5,"")))))</f>
        <v/>
      </c>
      <c r="AI54" s="9" t="str">
        <f>IF(I55=25,"0025",IF(I55=50,"0050",IF(I55=100,"0100",IF(I55=200,"0200",""))))</f>
        <v/>
      </c>
      <c r="AJ54" s="5" t="str">
        <f t="shared" ref="AJ54" si="168">AH54&amp;AI54</f>
        <v/>
      </c>
      <c r="AK54" s="5" t="str">
        <f>K55&amp;L55&amp;U54&amp;M55</f>
        <v>.</v>
      </c>
      <c r="AL54" s="8"/>
      <c r="AM54" s="9"/>
    </row>
    <row r="55" spans="1:39" ht="16.5" customHeight="1" x14ac:dyDescent="0.15">
      <c r="A55" s="142"/>
      <c r="B55" s="144"/>
      <c r="C55" s="42"/>
      <c r="D55" s="43"/>
      <c r="E55" s="44"/>
      <c r="F55" s="44"/>
      <c r="G55" s="45"/>
      <c r="H55" s="46"/>
      <c r="I55" s="47"/>
      <c r="J55" s="47"/>
      <c r="K55" s="47"/>
      <c r="L55" s="47"/>
      <c r="M55" s="47"/>
      <c r="U55" t="s">
        <v>23</v>
      </c>
      <c r="AD55" s="8" t="str">
        <f t="shared" si="160"/>
        <v/>
      </c>
      <c r="AE55" s="9"/>
    </row>
    <row r="56" spans="1:39" ht="16.5" customHeight="1" x14ac:dyDescent="0.15">
      <c r="A56" s="141">
        <f t="shared" ref="A56" si="169">A54+1</f>
        <v>24</v>
      </c>
      <c r="B56" s="143"/>
      <c r="C56" s="37"/>
      <c r="D56" s="38"/>
      <c r="E56" s="39"/>
      <c r="F56" s="39"/>
      <c r="G56" s="40"/>
      <c r="H56" s="41"/>
      <c r="I56" s="39"/>
      <c r="J56" s="39"/>
      <c r="K56" s="39"/>
      <c r="L56" s="39"/>
      <c r="M56" s="39"/>
      <c r="U56" t="s">
        <v>23</v>
      </c>
      <c r="V56" s="4">
        <f t="shared" ref="V56" si="170">A56</f>
        <v>24</v>
      </c>
      <c r="W56" s="10">
        <f t="shared" ref="W56" si="171">$G$3</f>
        <v>0</v>
      </c>
      <c r="X56" s="10">
        <f>$I$3</f>
        <v>0</v>
      </c>
      <c r="Y56" s="7">
        <f>C57</f>
        <v>0</v>
      </c>
      <c r="Z56" s="7">
        <f>C56</f>
        <v>0</v>
      </c>
      <c r="AA56" s="8" t="str">
        <f t="shared" ref="AA56" si="172">IF(B56="男",1,IF(B56="女",2,""))</f>
        <v/>
      </c>
      <c r="AB56" s="5" t="str">
        <f>D56&amp;E56&amp;F56</f>
        <v/>
      </c>
      <c r="AC56" s="58" t="str">
        <f>IF(H56="一般",1,IF(H56="30歳代",2,IF(H56="40歳代",3,IF(H56="50歳代",4,IF(H56="60歳代",5,IF(H56="70歳以上",6,""))))))</f>
        <v/>
      </c>
      <c r="AD56" s="8" t="str">
        <f t="shared" si="160"/>
        <v/>
      </c>
      <c r="AE56" s="9" t="str">
        <f>IF(I56=25,"0025",IF(I56=50,"0050",IF(I56=100,"0100",IF(I56=200,"0200",""))))</f>
        <v/>
      </c>
      <c r="AF56" s="5" t="str">
        <f t="shared" ref="AF56" si="173">AD56&amp;AE56</f>
        <v/>
      </c>
      <c r="AG56" s="5" t="str">
        <f>K56&amp;L56&amp;U56&amp;M56</f>
        <v>.</v>
      </c>
      <c r="AH56" s="8" t="str">
        <f>IF(J57="自由形",1,IF(J57="背泳ぎ",2,IF(J57="平泳ぎ",3,IF(J57="バタフライ",4,IF(J57="個人メドレー",5,"")))))</f>
        <v/>
      </c>
      <c r="AI56" s="9" t="str">
        <f>IF(I57=25,"0025",IF(I57=50,"0050",IF(I57=100,"0100",IF(I57=200,"0200",""))))</f>
        <v/>
      </c>
      <c r="AJ56" s="5" t="str">
        <f t="shared" ref="AJ56" si="174">AH56&amp;AI56</f>
        <v/>
      </c>
      <c r="AK56" s="5" t="str">
        <f>K57&amp;L57&amp;U56&amp;M57</f>
        <v>.</v>
      </c>
      <c r="AL56" s="8"/>
      <c r="AM56" s="9"/>
    </row>
    <row r="57" spans="1:39" ht="16.5" customHeight="1" x14ac:dyDescent="0.15">
      <c r="A57" s="142"/>
      <c r="B57" s="144"/>
      <c r="C57" s="42"/>
      <c r="D57" s="43"/>
      <c r="E57" s="44"/>
      <c r="F57" s="44"/>
      <c r="G57" s="45"/>
      <c r="H57" s="46"/>
      <c r="I57" s="47"/>
      <c r="J57" s="47"/>
      <c r="K57" s="47"/>
      <c r="L57" s="47"/>
      <c r="M57" s="47"/>
      <c r="U57" t="s">
        <v>23</v>
      </c>
      <c r="AD57" s="8" t="str">
        <f t="shared" si="160"/>
        <v/>
      </c>
      <c r="AE57" s="9"/>
    </row>
    <row r="58" spans="1:39" ht="16.5" customHeight="1" x14ac:dyDescent="0.15">
      <c r="A58" s="141">
        <f t="shared" ref="A58" si="175">A56+1</f>
        <v>25</v>
      </c>
      <c r="B58" s="143"/>
      <c r="C58" s="37"/>
      <c r="D58" s="38"/>
      <c r="E58" s="39"/>
      <c r="F58" s="39"/>
      <c r="G58" s="40"/>
      <c r="H58" s="41"/>
      <c r="I58" s="39"/>
      <c r="J58" s="39"/>
      <c r="K58" s="39"/>
      <c r="L58" s="39"/>
      <c r="M58" s="39"/>
      <c r="U58" t="s">
        <v>23</v>
      </c>
      <c r="V58" s="4">
        <f t="shared" ref="V58" si="176">A58</f>
        <v>25</v>
      </c>
      <c r="W58" s="10">
        <f t="shared" ref="W58" si="177">$G$3</f>
        <v>0</v>
      </c>
      <c r="X58" s="10">
        <f>$I$3</f>
        <v>0</v>
      </c>
      <c r="Y58" s="7">
        <f>C59</f>
        <v>0</v>
      </c>
      <c r="Z58" s="7">
        <f>C58</f>
        <v>0</v>
      </c>
      <c r="AA58" s="8" t="str">
        <f t="shared" ref="AA58" si="178">IF(B58="男",1,IF(B58="女",2,""))</f>
        <v/>
      </c>
      <c r="AB58" s="5" t="str">
        <f>D58&amp;E58&amp;F58</f>
        <v/>
      </c>
      <c r="AC58" s="58" t="str">
        <f>IF(H58="一般",1,IF(H58="30歳代",2,IF(H58="40歳代",3,IF(H58="50歳代",4,IF(H58="60歳代",5,IF(H58="70歳以上",6,""))))))</f>
        <v/>
      </c>
      <c r="AD58" s="8" t="str">
        <f t="shared" si="160"/>
        <v/>
      </c>
      <c r="AE58" s="9" t="str">
        <f>IF(I58=25,"0025",IF(I58=50,"0050",IF(I58=100,"0100",IF(I58=200,"0200",""))))</f>
        <v/>
      </c>
      <c r="AF58" s="5" t="str">
        <f t="shared" ref="AF58" si="179">AD58&amp;AE58</f>
        <v/>
      </c>
      <c r="AG58" s="5" t="str">
        <f>K58&amp;L58&amp;U58&amp;M58</f>
        <v>.</v>
      </c>
      <c r="AH58" s="8" t="str">
        <f>IF(J59="自由形",1,IF(J59="背泳ぎ",2,IF(J59="平泳ぎ",3,IF(J59="バタフライ",4,IF(J59="個人メドレー",5,"")))))</f>
        <v/>
      </c>
      <c r="AI58" s="9" t="str">
        <f>IF(I59=25,"0025",IF(I59=50,"0050",IF(I59=100,"0100",IF(I59=200,"0200",""))))</f>
        <v/>
      </c>
      <c r="AJ58" s="5" t="str">
        <f t="shared" ref="AJ58" si="180">AH58&amp;AI58</f>
        <v/>
      </c>
      <c r="AK58" s="5" t="str">
        <f>K59&amp;L59&amp;U58&amp;M59</f>
        <v>.</v>
      </c>
      <c r="AL58" s="8"/>
      <c r="AM58" s="9"/>
    </row>
    <row r="59" spans="1:39" ht="16.5" customHeight="1" x14ac:dyDescent="0.15">
      <c r="A59" s="142"/>
      <c r="B59" s="144"/>
      <c r="C59" s="42"/>
      <c r="D59" s="43"/>
      <c r="E59" s="44"/>
      <c r="F59" s="44"/>
      <c r="G59" s="45"/>
      <c r="H59" s="46"/>
      <c r="I59" s="47"/>
      <c r="J59" s="47"/>
      <c r="K59" s="47"/>
      <c r="L59" s="47"/>
      <c r="M59" s="47"/>
      <c r="U59" t="s">
        <v>23</v>
      </c>
      <c r="AD59" s="8" t="str">
        <f t="shared" si="160"/>
        <v/>
      </c>
      <c r="AE59" s="9"/>
    </row>
    <row r="60" spans="1:39" ht="16.5" customHeight="1" x14ac:dyDescent="0.15">
      <c r="A60" s="141">
        <f t="shared" ref="A60" si="181">A58+1</f>
        <v>26</v>
      </c>
      <c r="B60" s="143"/>
      <c r="C60" s="37"/>
      <c r="D60" s="38"/>
      <c r="E60" s="39"/>
      <c r="F60" s="39"/>
      <c r="G60" s="40"/>
      <c r="H60" s="41"/>
      <c r="I60" s="39"/>
      <c r="J60" s="39"/>
      <c r="K60" s="39"/>
      <c r="L60" s="39"/>
      <c r="M60" s="39"/>
      <c r="U60" t="s">
        <v>23</v>
      </c>
      <c r="V60" s="4">
        <f t="shared" ref="V60" si="182">A60</f>
        <v>26</v>
      </c>
      <c r="W60" s="10">
        <f t="shared" ref="W60" si="183">$G$3</f>
        <v>0</v>
      </c>
      <c r="X60" s="10">
        <f>$I$3</f>
        <v>0</v>
      </c>
      <c r="Y60" s="7">
        <f>C61</f>
        <v>0</v>
      </c>
      <c r="Z60" s="7">
        <f>C60</f>
        <v>0</v>
      </c>
      <c r="AA60" s="8" t="str">
        <f t="shared" ref="AA60" si="184">IF(B60="男",1,IF(B60="女",2,""))</f>
        <v/>
      </c>
      <c r="AB60" s="5" t="str">
        <f>D60&amp;E60&amp;F60</f>
        <v/>
      </c>
      <c r="AC60" s="58" t="str">
        <f>IF(H60="一般",1,IF(H60="30歳代",2,IF(H60="40歳代",3,IF(H60="50歳代",4,IF(H60="60歳代",5,IF(H60="70歳以上",6,""))))))</f>
        <v/>
      </c>
      <c r="AD60" s="8" t="str">
        <f t="shared" si="160"/>
        <v/>
      </c>
      <c r="AE60" s="9" t="str">
        <f>IF(I60=25,"0025",IF(I60=50,"0050",IF(I60=100,"0100",IF(I60=200,"0200",""))))</f>
        <v/>
      </c>
      <c r="AF60" s="5" t="str">
        <f t="shared" ref="AF60" si="185">AD60&amp;AE60</f>
        <v/>
      </c>
      <c r="AG60" s="5" t="str">
        <f>K60&amp;L60&amp;U60&amp;M60</f>
        <v>.</v>
      </c>
      <c r="AH60" s="8" t="str">
        <f>IF(J61="自由形",1,IF(J61="背泳ぎ",2,IF(J61="平泳ぎ",3,IF(J61="バタフライ",4,IF(J61="個人メドレー",5,"")))))</f>
        <v/>
      </c>
      <c r="AI60" s="9" t="str">
        <f>IF(I61=25,"0025",IF(I61=50,"0050",IF(I61=100,"0100",IF(I61=200,"0200",""))))</f>
        <v/>
      </c>
      <c r="AJ60" s="5" t="str">
        <f t="shared" ref="AJ60" si="186">AH60&amp;AI60</f>
        <v/>
      </c>
      <c r="AK60" s="5" t="str">
        <f>K61&amp;L61&amp;U60&amp;M61</f>
        <v>.</v>
      </c>
      <c r="AL60" s="8"/>
      <c r="AM60" s="9"/>
    </row>
    <row r="61" spans="1:39" ht="16.5" customHeight="1" x14ac:dyDescent="0.15">
      <c r="A61" s="142"/>
      <c r="B61" s="144"/>
      <c r="C61" s="42"/>
      <c r="D61" s="43"/>
      <c r="E61" s="44"/>
      <c r="F61" s="44"/>
      <c r="G61" s="45"/>
      <c r="H61" s="46"/>
      <c r="I61" s="47"/>
      <c r="J61" s="47"/>
      <c r="K61" s="47"/>
      <c r="L61" s="47"/>
      <c r="M61" s="47"/>
      <c r="U61" t="s">
        <v>23</v>
      </c>
      <c r="AD61" s="8" t="str">
        <f t="shared" si="160"/>
        <v/>
      </c>
      <c r="AE61" s="9"/>
    </row>
    <row r="62" spans="1:39" ht="16.5" customHeight="1" x14ac:dyDescent="0.15">
      <c r="A62" s="141">
        <f t="shared" ref="A62" si="187">A60+1</f>
        <v>27</v>
      </c>
      <c r="B62" s="143"/>
      <c r="C62" s="37"/>
      <c r="D62" s="38"/>
      <c r="E62" s="39"/>
      <c r="F62" s="39"/>
      <c r="G62" s="40"/>
      <c r="H62" s="41"/>
      <c r="I62" s="39"/>
      <c r="J62" s="39"/>
      <c r="K62" s="39"/>
      <c r="L62" s="39"/>
      <c r="M62" s="39"/>
      <c r="U62" t="s">
        <v>23</v>
      </c>
      <c r="V62" s="4">
        <f t="shared" ref="V62" si="188">A62</f>
        <v>27</v>
      </c>
      <c r="W62" s="10">
        <f t="shared" ref="W62" si="189">$G$3</f>
        <v>0</v>
      </c>
      <c r="X62" s="10">
        <f>$I$3</f>
        <v>0</v>
      </c>
      <c r="Y62" s="7">
        <f>C63</f>
        <v>0</v>
      </c>
      <c r="Z62" s="7">
        <f>C62</f>
        <v>0</v>
      </c>
      <c r="AA62" s="8" t="str">
        <f t="shared" ref="AA62" si="190">IF(B62="男",1,IF(B62="女",2,""))</f>
        <v/>
      </c>
      <c r="AB62" s="5" t="str">
        <f>D62&amp;E62&amp;F62</f>
        <v/>
      </c>
      <c r="AC62" s="58" t="str">
        <f>IF(H62="一般",1,IF(H62="30歳代",2,IF(H62="40歳代",3,IF(H62="50歳代",4,IF(H62="60歳代",5,IF(H62="70歳以上",6,""))))))</f>
        <v/>
      </c>
      <c r="AD62" s="8" t="str">
        <f t="shared" si="160"/>
        <v/>
      </c>
      <c r="AE62" s="9" t="str">
        <f>IF(I62=25,"0025",IF(I62=50,"0050",IF(I62=100,"0100",IF(I62=200,"0200",""))))</f>
        <v/>
      </c>
      <c r="AF62" s="5" t="str">
        <f t="shared" ref="AF62" si="191">AD62&amp;AE62</f>
        <v/>
      </c>
      <c r="AG62" s="5" t="str">
        <f>K62&amp;L62&amp;U62&amp;M62</f>
        <v>.</v>
      </c>
      <c r="AH62" s="8" t="str">
        <f>IF(J63="自由形",1,IF(J63="背泳ぎ",2,IF(J63="平泳ぎ",3,IF(J63="バタフライ",4,IF(J63="個人メドレー",5,"")))))</f>
        <v/>
      </c>
      <c r="AI62" s="9" t="str">
        <f>IF(I63=25,"0025",IF(I63=50,"0050",IF(I63=100,"0100",IF(I63=200,"0200",""))))</f>
        <v/>
      </c>
      <c r="AJ62" s="5" t="str">
        <f t="shared" ref="AJ62" si="192">AH62&amp;AI62</f>
        <v/>
      </c>
      <c r="AK62" s="5" t="str">
        <f>K63&amp;L63&amp;U62&amp;M63</f>
        <v>.</v>
      </c>
      <c r="AL62" s="8"/>
      <c r="AM62" s="9"/>
    </row>
    <row r="63" spans="1:39" ht="16.5" customHeight="1" x14ac:dyDescent="0.15">
      <c r="A63" s="142"/>
      <c r="B63" s="144"/>
      <c r="C63" s="42"/>
      <c r="D63" s="54"/>
      <c r="E63" s="55"/>
      <c r="F63" s="55"/>
      <c r="G63" s="56"/>
      <c r="H63" s="57"/>
      <c r="I63" s="47"/>
      <c r="J63" s="47"/>
      <c r="K63" s="47"/>
      <c r="L63" s="47"/>
      <c r="M63" s="47"/>
      <c r="U63" t="s">
        <v>23</v>
      </c>
      <c r="AD63" s="8" t="str">
        <f t="shared" si="160"/>
        <v/>
      </c>
      <c r="AE63" s="9"/>
    </row>
    <row r="64" spans="1:39" ht="16.5" customHeight="1" x14ac:dyDescent="0.15">
      <c r="A64" s="141">
        <f t="shared" ref="A64" si="193">A62+1</f>
        <v>28</v>
      </c>
      <c r="B64" s="143"/>
      <c r="C64" s="37"/>
      <c r="D64" s="38"/>
      <c r="E64" s="39"/>
      <c r="F64" s="39"/>
      <c r="G64" s="40"/>
      <c r="H64" s="41"/>
      <c r="I64" s="39"/>
      <c r="J64" s="39"/>
      <c r="K64" s="39"/>
      <c r="L64" s="39"/>
      <c r="M64" s="39"/>
      <c r="U64" t="s">
        <v>23</v>
      </c>
      <c r="V64" s="4">
        <f t="shared" ref="V64" si="194">A64</f>
        <v>28</v>
      </c>
      <c r="W64" s="10">
        <f t="shared" ref="W64" si="195">$G$3</f>
        <v>0</v>
      </c>
      <c r="X64" s="10">
        <f>$I$3</f>
        <v>0</v>
      </c>
      <c r="Y64" s="7">
        <f>C65</f>
        <v>0</v>
      </c>
      <c r="Z64" s="7">
        <f>C64</f>
        <v>0</v>
      </c>
      <c r="AA64" s="8" t="str">
        <f t="shared" ref="AA64" si="196">IF(B64="男",1,IF(B64="女",2,""))</f>
        <v/>
      </c>
      <c r="AB64" s="5" t="str">
        <f>D64&amp;E64&amp;F64</f>
        <v/>
      </c>
      <c r="AC64" s="58" t="str">
        <f>IF(H64="一般",1,IF(H64="30歳代",2,IF(H64="40歳代",3,IF(H64="50歳代",4,IF(H64="60歳代",5,IF(H64="70歳以上",6,""))))))</f>
        <v/>
      </c>
      <c r="AD64" s="8" t="str">
        <f t="shared" si="160"/>
        <v/>
      </c>
      <c r="AE64" s="9" t="str">
        <f>IF(I64=25,"0025",IF(I64=50,"0050",IF(I64=100,"0100",IF(I64=200,"0200",""))))</f>
        <v/>
      </c>
      <c r="AF64" s="5" t="str">
        <f t="shared" ref="AF64" si="197">AD64&amp;AE64</f>
        <v/>
      </c>
      <c r="AG64" s="5" t="str">
        <f>K64&amp;L64&amp;U64&amp;M64</f>
        <v>.</v>
      </c>
      <c r="AH64" s="8" t="str">
        <f>IF(J65="自由形",1,IF(J65="背泳ぎ",2,IF(J65="平泳ぎ",3,IF(J65="バタフライ",4,IF(J65="個人メドレー",5,"")))))</f>
        <v/>
      </c>
      <c r="AI64" s="9" t="str">
        <f>IF(I65=25,"0025",IF(I65=50,"0050",IF(I65=100,"0100",IF(I65=200,"0200",""))))</f>
        <v/>
      </c>
      <c r="AJ64" s="5" t="str">
        <f t="shared" ref="AJ64" si="198">AH64&amp;AI64</f>
        <v/>
      </c>
      <c r="AK64" s="5" t="str">
        <f>K65&amp;L65&amp;U64&amp;M65</f>
        <v>.</v>
      </c>
      <c r="AL64" s="8"/>
      <c r="AM64" s="9"/>
    </row>
    <row r="65" spans="1:39" ht="16.5" customHeight="1" x14ac:dyDescent="0.15">
      <c r="A65" s="142"/>
      <c r="B65" s="144"/>
      <c r="C65" s="42"/>
      <c r="D65" s="43"/>
      <c r="E65" s="44"/>
      <c r="F65" s="44"/>
      <c r="G65" s="45"/>
      <c r="H65" s="46"/>
      <c r="I65" s="47"/>
      <c r="J65" s="47"/>
      <c r="K65" s="47"/>
      <c r="L65" s="47"/>
      <c r="M65" s="47"/>
      <c r="U65" t="s">
        <v>23</v>
      </c>
      <c r="AD65" s="8" t="str">
        <f t="shared" si="160"/>
        <v/>
      </c>
      <c r="AE65" s="9"/>
    </row>
    <row r="66" spans="1:39" ht="16.5" customHeight="1" x14ac:dyDescent="0.15">
      <c r="A66" s="141">
        <f t="shared" ref="A66" si="199">A64+1</f>
        <v>29</v>
      </c>
      <c r="B66" s="143"/>
      <c r="C66" s="37"/>
      <c r="D66" s="38"/>
      <c r="E66" s="39"/>
      <c r="F66" s="39"/>
      <c r="G66" s="40"/>
      <c r="H66" s="41"/>
      <c r="I66" s="39"/>
      <c r="J66" s="39"/>
      <c r="K66" s="39"/>
      <c r="L66" s="39"/>
      <c r="M66" s="39"/>
      <c r="U66" t="s">
        <v>23</v>
      </c>
      <c r="V66" s="4">
        <f t="shared" ref="V66" si="200">A66</f>
        <v>29</v>
      </c>
      <c r="W66" s="10">
        <f t="shared" ref="W66" si="201">$G$3</f>
        <v>0</v>
      </c>
      <c r="X66" s="10">
        <f>$I$3</f>
        <v>0</v>
      </c>
      <c r="Y66" s="7">
        <f>C67</f>
        <v>0</v>
      </c>
      <c r="Z66" s="7">
        <f>C66</f>
        <v>0</v>
      </c>
      <c r="AA66" s="8" t="str">
        <f t="shared" ref="AA66" si="202">IF(B66="男",1,IF(B66="女",2,""))</f>
        <v/>
      </c>
      <c r="AB66" s="5" t="str">
        <f>D66&amp;E66&amp;F66</f>
        <v/>
      </c>
      <c r="AC66" s="58" t="str">
        <f>IF(H66="一般",1,IF(H66="30歳代",2,IF(H66="40歳代",3,IF(H66="50歳代",4,IF(H66="60歳代",5,IF(H66="70歳以上",6,""))))))</f>
        <v/>
      </c>
      <c r="AD66" s="8" t="str">
        <f t="shared" si="160"/>
        <v/>
      </c>
      <c r="AE66" s="9" t="str">
        <f>IF(I66=25,"0025",IF(I66=50,"0050",IF(I66=100,"0100",IF(I66=200,"0200",""))))</f>
        <v/>
      </c>
      <c r="AF66" s="5" t="str">
        <f t="shared" ref="AF66" si="203">AD66&amp;AE66</f>
        <v/>
      </c>
      <c r="AG66" s="5" t="str">
        <f>K66&amp;L66&amp;U66&amp;M66</f>
        <v>.</v>
      </c>
      <c r="AH66" s="8" t="str">
        <f>IF(J67="自由形",1,IF(J67="背泳ぎ",2,IF(J67="平泳ぎ",3,IF(J67="バタフライ",4,IF(J67="個人メドレー",5,"")))))</f>
        <v/>
      </c>
      <c r="AI66" s="9" t="str">
        <f>IF(I67=25,"0025",IF(I67=50,"0050",IF(I67=100,"0100",IF(I67=200,"0200",""))))</f>
        <v/>
      </c>
      <c r="AJ66" s="5" t="str">
        <f t="shared" ref="AJ66" si="204">AH66&amp;AI66</f>
        <v/>
      </c>
      <c r="AK66" s="5" t="str">
        <f>K67&amp;L67&amp;U66&amp;M67</f>
        <v>.</v>
      </c>
      <c r="AL66" s="8"/>
      <c r="AM66" s="9"/>
    </row>
    <row r="67" spans="1:39" ht="16.5" customHeight="1" x14ac:dyDescent="0.15">
      <c r="A67" s="142"/>
      <c r="B67" s="144"/>
      <c r="C67" s="42"/>
      <c r="D67" s="43"/>
      <c r="E67" s="44"/>
      <c r="F67" s="44"/>
      <c r="G67" s="45"/>
      <c r="H67" s="46"/>
      <c r="I67" s="47"/>
      <c r="J67" s="47"/>
      <c r="K67" s="47"/>
      <c r="L67" s="47"/>
      <c r="M67" s="47"/>
      <c r="U67" t="s">
        <v>23</v>
      </c>
      <c r="AD67" s="8" t="str">
        <f t="shared" si="160"/>
        <v/>
      </c>
      <c r="AE67" s="9"/>
    </row>
    <row r="68" spans="1:39" ht="16.5" customHeight="1" x14ac:dyDescent="0.15">
      <c r="A68" s="141">
        <f t="shared" ref="A68" si="205">A66+1</f>
        <v>30</v>
      </c>
      <c r="B68" s="143"/>
      <c r="C68" s="37"/>
      <c r="D68" s="38"/>
      <c r="E68" s="39"/>
      <c r="F68" s="39"/>
      <c r="G68" s="40"/>
      <c r="H68" s="41"/>
      <c r="I68" s="39"/>
      <c r="J68" s="39"/>
      <c r="K68" s="39"/>
      <c r="L68" s="39"/>
      <c r="M68" s="39"/>
      <c r="U68" t="s">
        <v>23</v>
      </c>
      <c r="V68" s="4">
        <f t="shared" ref="V68" si="206">A68</f>
        <v>30</v>
      </c>
      <c r="W68" s="10">
        <f t="shared" ref="W68" si="207">$G$3</f>
        <v>0</v>
      </c>
      <c r="X68" s="10">
        <f>$I$3</f>
        <v>0</v>
      </c>
      <c r="Y68" s="7">
        <f>C69</f>
        <v>0</v>
      </c>
      <c r="Z68" s="7">
        <f>C68</f>
        <v>0</v>
      </c>
      <c r="AA68" s="8" t="str">
        <f t="shared" ref="AA68" si="208">IF(B68="男",1,IF(B68="女",2,""))</f>
        <v/>
      </c>
      <c r="AB68" s="5" t="str">
        <f>D68&amp;E68&amp;F68</f>
        <v/>
      </c>
      <c r="AC68" s="58" t="str">
        <f>IF(H68="一般",1,IF(H68="30歳代",2,IF(H68="40歳代",3,IF(H68="50歳代",4,IF(H68="60歳代",5,IF(H68="70歳以上",6,""))))))</f>
        <v/>
      </c>
      <c r="AD68" s="8" t="str">
        <f t="shared" si="160"/>
        <v/>
      </c>
      <c r="AE68" s="9" t="str">
        <f>IF(I68=25,"0025",IF(I68=50,"0050",IF(I68=100,"0100",IF(I68=200,"0200",""))))</f>
        <v/>
      </c>
      <c r="AF68" s="5" t="str">
        <f t="shared" ref="AF68" si="209">AD68&amp;AE68</f>
        <v/>
      </c>
      <c r="AG68" s="5" t="str">
        <f>K68&amp;L68&amp;U68&amp;M68</f>
        <v>.</v>
      </c>
      <c r="AH68" s="8" t="str">
        <f>IF(J69="自由形",1,IF(J69="背泳ぎ",2,IF(J69="平泳ぎ",3,IF(J69="バタフライ",4,IF(J69="個人メドレー",5,"")))))</f>
        <v/>
      </c>
      <c r="AI68" s="9" t="str">
        <f>IF(I69=25,"0025",IF(I69=50,"0050",IF(I69=100,"0100",IF(I69=200,"0200",""))))</f>
        <v/>
      </c>
      <c r="AJ68" s="5" t="str">
        <f t="shared" ref="AJ68" si="210">AH68&amp;AI68</f>
        <v/>
      </c>
      <c r="AK68" s="5" t="str">
        <f>K69&amp;L69&amp;U68&amp;M69</f>
        <v>.</v>
      </c>
      <c r="AL68" s="8"/>
      <c r="AM68" s="9"/>
    </row>
    <row r="69" spans="1:39" ht="16.5" customHeight="1" x14ac:dyDescent="0.15">
      <c r="A69" s="142"/>
      <c r="B69" s="144"/>
      <c r="C69" s="42"/>
      <c r="D69" s="43"/>
      <c r="E69" s="44"/>
      <c r="F69" s="44"/>
      <c r="G69" s="45"/>
      <c r="H69" s="46"/>
      <c r="I69" s="47"/>
      <c r="J69" s="47"/>
      <c r="K69" s="47"/>
      <c r="L69" s="47"/>
      <c r="M69" s="47"/>
      <c r="U69" t="s">
        <v>23</v>
      </c>
      <c r="AD69" s="8" t="str">
        <f t="shared" si="160"/>
        <v/>
      </c>
      <c r="AE69" s="9"/>
    </row>
    <row r="70" spans="1:39" ht="16.5" customHeight="1" x14ac:dyDescent="0.15">
      <c r="A70" s="141">
        <f t="shared" ref="A70" si="211">A68+1</f>
        <v>31</v>
      </c>
      <c r="B70" s="143"/>
      <c r="C70" s="37"/>
      <c r="D70" s="38"/>
      <c r="E70" s="39"/>
      <c r="F70" s="39"/>
      <c r="G70" s="40"/>
      <c r="H70" s="41"/>
      <c r="I70" s="39"/>
      <c r="J70" s="39"/>
      <c r="K70" s="39"/>
      <c r="L70" s="39"/>
      <c r="M70" s="39"/>
      <c r="U70" t="s">
        <v>23</v>
      </c>
      <c r="V70" s="4">
        <f t="shared" ref="V70" si="212">A70</f>
        <v>31</v>
      </c>
      <c r="W70" s="10">
        <f t="shared" ref="W70" si="213">$G$3</f>
        <v>0</v>
      </c>
      <c r="X70" s="10">
        <f>$I$3</f>
        <v>0</v>
      </c>
      <c r="Y70" s="7">
        <f>C71</f>
        <v>0</v>
      </c>
      <c r="Z70" s="7">
        <f>C70</f>
        <v>0</v>
      </c>
      <c r="AA70" s="8" t="str">
        <f t="shared" ref="AA70" si="214">IF(B70="男",1,IF(B70="女",2,""))</f>
        <v/>
      </c>
      <c r="AB70" s="5" t="str">
        <f>D70&amp;E70&amp;F70</f>
        <v/>
      </c>
      <c r="AC70" s="58" t="str">
        <f>IF(H70="一般",1,IF(H70="30歳代",2,IF(H70="40歳代",3,IF(H70="50歳代",4,IF(H70="60歳代",5,IF(H70="70歳以上",6,""))))))</f>
        <v/>
      </c>
      <c r="AD70" s="8" t="str">
        <f t="shared" si="160"/>
        <v/>
      </c>
      <c r="AE70" s="9" t="str">
        <f>IF(I70=25,"0025",IF(I70=50,"0050",IF(I70=100,"0100",IF(I70=200,"0200",""))))</f>
        <v/>
      </c>
      <c r="AF70" s="5" t="str">
        <f t="shared" ref="AF70" si="215">AD70&amp;AE70</f>
        <v/>
      </c>
      <c r="AG70" s="5" t="str">
        <f>K70&amp;L70&amp;U70&amp;M70</f>
        <v>.</v>
      </c>
      <c r="AH70" s="8" t="str">
        <f>IF(J71="自由形",1,IF(J71="背泳ぎ",2,IF(J71="平泳ぎ",3,IF(J71="バタフライ",4,IF(J71="個人メドレー",5,"")))))</f>
        <v/>
      </c>
      <c r="AI70" s="9" t="str">
        <f>IF(I71=25,"0025",IF(I71=50,"0050",IF(I71=100,"0100",IF(I71=200,"0200",""))))</f>
        <v/>
      </c>
      <c r="AJ70" s="5" t="str">
        <f t="shared" ref="AJ70" si="216">AH70&amp;AI70</f>
        <v/>
      </c>
      <c r="AK70" s="5" t="str">
        <f>K71&amp;L71&amp;U70&amp;M71</f>
        <v>.</v>
      </c>
      <c r="AL70" s="8"/>
      <c r="AM70" s="9"/>
    </row>
    <row r="71" spans="1:39" ht="16.5" customHeight="1" x14ac:dyDescent="0.15">
      <c r="A71" s="142"/>
      <c r="B71" s="144"/>
      <c r="C71" s="42"/>
      <c r="D71" s="43"/>
      <c r="E71" s="44"/>
      <c r="F71" s="44"/>
      <c r="G71" s="45"/>
      <c r="H71" s="46"/>
      <c r="I71" s="47"/>
      <c r="J71" s="47"/>
      <c r="K71" s="47"/>
      <c r="L71" s="47"/>
      <c r="M71" s="47"/>
      <c r="U71" t="s">
        <v>23</v>
      </c>
      <c r="AD71" s="8" t="str">
        <f t="shared" si="160"/>
        <v/>
      </c>
      <c r="AE71" s="9"/>
    </row>
    <row r="72" spans="1:39" ht="16.5" customHeight="1" x14ac:dyDescent="0.15">
      <c r="A72" s="141">
        <f t="shared" ref="A72" si="217">A70+1</f>
        <v>32</v>
      </c>
      <c r="B72" s="143"/>
      <c r="C72" s="37"/>
      <c r="D72" s="38"/>
      <c r="E72" s="39"/>
      <c r="F72" s="39"/>
      <c r="G72" s="40"/>
      <c r="H72" s="41"/>
      <c r="I72" s="39"/>
      <c r="J72" s="39"/>
      <c r="K72" s="39"/>
      <c r="L72" s="39"/>
      <c r="M72" s="39"/>
      <c r="U72" t="s">
        <v>23</v>
      </c>
      <c r="V72" s="4">
        <f t="shared" ref="V72" si="218">A72</f>
        <v>32</v>
      </c>
      <c r="W72" s="10">
        <f t="shared" ref="W72" si="219">$G$3</f>
        <v>0</v>
      </c>
      <c r="X72" s="10">
        <f>$I$3</f>
        <v>0</v>
      </c>
      <c r="Y72" s="7">
        <f>C73</f>
        <v>0</v>
      </c>
      <c r="Z72" s="7">
        <f>C72</f>
        <v>0</v>
      </c>
      <c r="AA72" s="8" t="str">
        <f t="shared" ref="AA72" si="220">IF(B72="男",1,IF(B72="女",2,""))</f>
        <v/>
      </c>
      <c r="AB72" s="5" t="str">
        <f>D72&amp;E72&amp;F72</f>
        <v/>
      </c>
      <c r="AC72" s="58" t="str">
        <f>IF(H72="一般",1,IF(H72="30歳代",2,IF(H72="40歳代",3,IF(H72="50歳代",4,IF(H72="60歳代",5,IF(H72="70歳以上",6,""))))))</f>
        <v/>
      </c>
      <c r="AD72" s="8" t="str">
        <f t="shared" si="160"/>
        <v/>
      </c>
      <c r="AE72" s="9" t="str">
        <f>IF(I72=25,"0025",IF(I72=50,"0050",IF(I72=100,"0100",IF(I72=200,"0200",""))))</f>
        <v/>
      </c>
      <c r="AF72" s="5" t="str">
        <f t="shared" ref="AF72" si="221">AD72&amp;AE72</f>
        <v/>
      </c>
      <c r="AG72" s="5" t="str">
        <f>K72&amp;L72&amp;U72&amp;M72</f>
        <v>.</v>
      </c>
      <c r="AH72" s="8" t="str">
        <f>IF(J73="自由形",1,IF(J73="背泳ぎ",2,IF(J73="平泳ぎ",3,IF(J73="バタフライ",4,IF(J73="個人メドレー",5,"")))))</f>
        <v/>
      </c>
      <c r="AI72" s="9" t="str">
        <f>IF(I73=25,"0025",IF(I73=50,"0050",IF(I73=100,"0100",IF(I73=200,"0200",""))))</f>
        <v/>
      </c>
      <c r="AJ72" s="5" t="str">
        <f t="shared" ref="AJ72" si="222">AH72&amp;AI72</f>
        <v/>
      </c>
      <c r="AK72" s="5" t="str">
        <f>K73&amp;L73&amp;U72&amp;M73</f>
        <v>.</v>
      </c>
      <c r="AL72" s="8"/>
      <c r="AM72" s="9"/>
    </row>
    <row r="73" spans="1:39" ht="16.5" customHeight="1" x14ac:dyDescent="0.15">
      <c r="A73" s="142"/>
      <c r="B73" s="144"/>
      <c r="C73" s="42"/>
      <c r="D73" s="43"/>
      <c r="E73" s="44"/>
      <c r="F73" s="44"/>
      <c r="G73" s="45"/>
      <c r="H73" s="46"/>
      <c r="I73" s="47"/>
      <c r="J73" s="47"/>
      <c r="K73" s="47"/>
      <c r="L73" s="47"/>
      <c r="M73" s="47"/>
      <c r="U73" t="s">
        <v>23</v>
      </c>
      <c r="AD73" s="8" t="str">
        <f t="shared" si="160"/>
        <v/>
      </c>
      <c r="AE73" s="9"/>
    </row>
    <row r="74" spans="1:39" ht="16.5" customHeight="1" x14ac:dyDescent="0.15">
      <c r="A74" s="141">
        <f t="shared" ref="A74" si="223">A72+1</f>
        <v>33</v>
      </c>
      <c r="B74" s="143"/>
      <c r="C74" s="37"/>
      <c r="D74" s="38"/>
      <c r="E74" s="39"/>
      <c r="F74" s="39"/>
      <c r="G74" s="40"/>
      <c r="H74" s="41"/>
      <c r="I74" s="39"/>
      <c r="J74" s="39"/>
      <c r="K74" s="39"/>
      <c r="L74" s="39"/>
      <c r="M74" s="39"/>
      <c r="U74" t="s">
        <v>23</v>
      </c>
      <c r="V74" s="4">
        <f t="shared" ref="V74" si="224">A74</f>
        <v>33</v>
      </c>
      <c r="W74" s="10">
        <f t="shared" ref="W74" si="225">$G$3</f>
        <v>0</v>
      </c>
      <c r="X74" s="10">
        <f>$I$3</f>
        <v>0</v>
      </c>
      <c r="Y74" s="7">
        <f>C75</f>
        <v>0</v>
      </c>
      <c r="Z74" s="7">
        <f>C74</f>
        <v>0</v>
      </c>
      <c r="AA74" s="8" t="str">
        <f t="shared" ref="AA74" si="226">IF(B74="男",1,IF(B74="女",2,""))</f>
        <v/>
      </c>
      <c r="AB74" s="5" t="str">
        <f>D74&amp;E74&amp;F74</f>
        <v/>
      </c>
      <c r="AC74" s="58" t="str">
        <f>IF(H74="一般",1,IF(H74="30歳代",2,IF(H74="40歳代",3,IF(H74="50歳代",4,IF(H74="60歳代",5,IF(H74="70歳以上",6,""))))))</f>
        <v/>
      </c>
      <c r="AD74" s="8" t="str">
        <f t="shared" si="160"/>
        <v/>
      </c>
      <c r="AE74" s="9" t="str">
        <f>IF(I74=25,"0025",IF(I74=50,"0050",IF(I74=100,"0100",IF(I74=200,"0200",""))))</f>
        <v/>
      </c>
      <c r="AF74" s="5" t="str">
        <f t="shared" ref="AF74" si="227">AD74&amp;AE74</f>
        <v/>
      </c>
      <c r="AG74" s="5" t="str">
        <f>K74&amp;L74&amp;U74&amp;M74</f>
        <v>.</v>
      </c>
      <c r="AH74" s="8" t="str">
        <f>IF(J75="自由形",1,IF(J75="背泳ぎ",2,IF(J75="平泳ぎ",3,IF(J75="バタフライ",4,IF(J75="個人メドレー",5,"")))))</f>
        <v/>
      </c>
      <c r="AI74" s="9" t="str">
        <f>IF(I75=25,"0025",IF(I75=50,"0050",IF(I75=100,"0100",IF(I75=200,"0200",""))))</f>
        <v/>
      </c>
      <c r="AJ74" s="5" t="str">
        <f t="shared" ref="AJ74" si="228">AH74&amp;AI74</f>
        <v/>
      </c>
      <c r="AK74" s="5" t="str">
        <f>K75&amp;L75&amp;U74&amp;M75</f>
        <v>.</v>
      </c>
      <c r="AL74" s="8"/>
      <c r="AM74" s="9"/>
    </row>
    <row r="75" spans="1:39" ht="16.5" customHeight="1" x14ac:dyDescent="0.15">
      <c r="A75" s="142"/>
      <c r="B75" s="144"/>
      <c r="C75" s="42"/>
      <c r="D75" s="43"/>
      <c r="E75" s="44"/>
      <c r="F75" s="44"/>
      <c r="G75" s="45"/>
      <c r="H75" s="46"/>
      <c r="I75" s="47"/>
      <c r="J75" s="47"/>
      <c r="K75" s="47"/>
      <c r="L75" s="47"/>
      <c r="M75" s="47"/>
      <c r="U75" t="s">
        <v>23</v>
      </c>
      <c r="AD75" s="8" t="str">
        <f t="shared" si="160"/>
        <v/>
      </c>
      <c r="AE75" s="9"/>
    </row>
    <row r="76" spans="1:39" ht="16.5" customHeight="1" x14ac:dyDescent="0.15">
      <c r="A76" s="141">
        <f t="shared" ref="A76" si="229">A74+1</f>
        <v>34</v>
      </c>
      <c r="B76" s="143"/>
      <c r="C76" s="37"/>
      <c r="D76" s="38"/>
      <c r="E76" s="39"/>
      <c r="F76" s="39"/>
      <c r="G76" s="40"/>
      <c r="H76" s="41"/>
      <c r="I76" s="39"/>
      <c r="J76" s="39"/>
      <c r="K76" s="39"/>
      <c r="L76" s="39"/>
      <c r="M76" s="39"/>
      <c r="U76" t="s">
        <v>23</v>
      </c>
      <c r="V76" s="4">
        <f t="shared" ref="V76" si="230">A76</f>
        <v>34</v>
      </c>
      <c r="W76" s="10">
        <f t="shared" ref="W76" si="231">$G$3</f>
        <v>0</v>
      </c>
      <c r="X76" s="10">
        <f>$I$3</f>
        <v>0</v>
      </c>
      <c r="Y76" s="7">
        <f>C77</f>
        <v>0</v>
      </c>
      <c r="Z76" s="7">
        <f>C76</f>
        <v>0</v>
      </c>
      <c r="AA76" s="8" t="str">
        <f t="shared" ref="AA76" si="232">IF(B76="男",1,IF(B76="女",2,""))</f>
        <v/>
      </c>
      <c r="AB76" s="5" t="str">
        <f>D76&amp;E76&amp;F76</f>
        <v/>
      </c>
      <c r="AC76" s="58" t="str">
        <f>IF(H76="一般",1,IF(H76="30歳代",2,IF(H76="40歳代",3,IF(H76="50歳代",4,IF(H76="60歳代",5,IF(H76="70歳以上",6,""))))))</f>
        <v/>
      </c>
      <c r="AD76" s="8" t="str">
        <f t="shared" si="160"/>
        <v/>
      </c>
      <c r="AE76" s="9" t="str">
        <f>IF(I76=25,"0025",IF(I76=50,"0050",IF(I76=100,"0100",IF(I76=200,"0200",""))))</f>
        <v/>
      </c>
      <c r="AF76" s="5" t="str">
        <f t="shared" ref="AF76" si="233">AD76&amp;AE76</f>
        <v/>
      </c>
      <c r="AG76" s="5" t="str">
        <f>K76&amp;L76&amp;U76&amp;M76</f>
        <v>.</v>
      </c>
      <c r="AH76" s="8" t="str">
        <f>IF(J77="自由形",1,IF(J77="背泳ぎ",2,IF(J77="平泳ぎ",3,IF(J77="バタフライ",4,IF(J77="個人メドレー",5,"")))))</f>
        <v/>
      </c>
      <c r="AI76" s="9" t="str">
        <f>IF(I77=25,"0025",IF(I77=50,"0050",IF(I77=100,"0100",IF(I77=200,"0200",""))))</f>
        <v/>
      </c>
      <c r="AJ76" s="5" t="str">
        <f t="shared" ref="AJ76" si="234">AH76&amp;AI76</f>
        <v/>
      </c>
      <c r="AK76" s="5" t="str">
        <f>K77&amp;L77&amp;U76&amp;M77</f>
        <v>.</v>
      </c>
      <c r="AL76" s="8"/>
      <c r="AM76" s="9"/>
    </row>
    <row r="77" spans="1:39" ht="16.5" customHeight="1" x14ac:dyDescent="0.15">
      <c r="A77" s="142"/>
      <c r="B77" s="151"/>
      <c r="C77" s="42"/>
      <c r="D77" s="43"/>
      <c r="E77" s="44"/>
      <c r="F77" s="44"/>
      <c r="G77" s="45"/>
      <c r="H77" s="46"/>
      <c r="I77" s="47"/>
      <c r="J77" s="47"/>
      <c r="K77" s="47"/>
      <c r="L77" s="47"/>
      <c r="M77" s="47"/>
      <c r="U77" t="s">
        <v>23</v>
      </c>
      <c r="AD77" s="8" t="str">
        <f t="shared" si="160"/>
        <v/>
      </c>
      <c r="AE77" s="9"/>
    </row>
    <row r="78" spans="1:39" ht="16.5" customHeight="1" x14ac:dyDescent="0.15">
      <c r="A78" s="141">
        <f t="shared" ref="A78" si="235">A76+1</f>
        <v>35</v>
      </c>
      <c r="B78" s="143"/>
      <c r="C78" s="37"/>
      <c r="D78" s="38"/>
      <c r="E78" s="39"/>
      <c r="F78" s="39"/>
      <c r="G78" s="40"/>
      <c r="H78" s="41"/>
      <c r="I78" s="39"/>
      <c r="J78" s="39"/>
      <c r="K78" s="39"/>
      <c r="L78" s="39"/>
      <c r="M78" s="39"/>
      <c r="U78" t="s">
        <v>23</v>
      </c>
      <c r="V78" s="4">
        <f t="shared" ref="V78" si="236">A78</f>
        <v>35</v>
      </c>
      <c r="W78" s="10">
        <f t="shared" ref="W78" si="237">$G$3</f>
        <v>0</v>
      </c>
      <c r="X78" s="10">
        <f>$I$3</f>
        <v>0</v>
      </c>
      <c r="Y78" s="7">
        <f>C79</f>
        <v>0</v>
      </c>
      <c r="Z78" s="7">
        <f>C78</f>
        <v>0</v>
      </c>
      <c r="AA78" s="8" t="str">
        <f t="shared" ref="AA78" si="238">IF(B78="男",1,IF(B78="女",2,""))</f>
        <v/>
      </c>
      <c r="AB78" s="5" t="str">
        <f>D78&amp;E78&amp;F78</f>
        <v/>
      </c>
      <c r="AC78" s="58" t="str">
        <f>IF(H78="一般",1,IF(H78="30歳代",2,IF(H78="40歳代",3,IF(H78="50歳代",4,IF(H78="60歳代",5,IF(H78="70歳以上",6,""))))))</f>
        <v/>
      </c>
      <c r="AD78" s="8" t="str">
        <f t="shared" si="160"/>
        <v/>
      </c>
      <c r="AE78" s="9" t="str">
        <f>IF(I78=25,"0025",IF(I78=50,"0050",IF(I78=100,"0100",IF(I78=200,"0200",""))))</f>
        <v/>
      </c>
      <c r="AF78" s="5" t="str">
        <f t="shared" ref="AF78" si="239">AD78&amp;AE78</f>
        <v/>
      </c>
      <c r="AG78" s="5" t="str">
        <f>K78&amp;L78&amp;U78&amp;M78</f>
        <v>.</v>
      </c>
      <c r="AH78" s="8" t="str">
        <f>IF(J79="自由形",1,IF(J79="背泳ぎ",2,IF(J79="平泳ぎ",3,IF(J79="バタフライ",4,IF(J79="個人メドレー",5,"")))))</f>
        <v/>
      </c>
      <c r="AI78" s="9" t="str">
        <f>IF(I79=25,"0025",IF(I79=50,"0050",IF(I79=100,"0100",IF(I79=200,"0200",""))))</f>
        <v/>
      </c>
      <c r="AJ78" s="5" t="str">
        <f t="shared" ref="AJ78" si="240">AH78&amp;AI78</f>
        <v/>
      </c>
      <c r="AK78" s="5" t="str">
        <f>K79&amp;L79&amp;U78&amp;M79</f>
        <v>.</v>
      </c>
      <c r="AL78" s="8"/>
      <c r="AM78" s="9"/>
    </row>
    <row r="79" spans="1:39" ht="16.5" customHeight="1" x14ac:dyDescent="0.15">
      <c r="A79" s="142"/>
      <c r="B79" s="151"/>
      <c r="C79" s="42"/>
      <c r="D79" s="43"/>
      <c r="E79" s="44"/>
      <c r="F79" s="44"/>
      <c r="G79" s="45"/>
      <c r="H79" s="46"/>
      <c r="I79" s="47"/>
      <c r="J79" s="47"/>
      <c r="K79" s="47"/>
      <c r="L79" s="47"/>
      <c r="M79" s="47"/>
      <c r="U79" t="s">
        <v>23</v>
      </c>
      <c r="AD79" s="8" t="str">
        <f t="shared" si="160"/>
        <v/>
      </c>
      <c r="AE79" s="9"/>
    </row>
    <row r="80" spans="1:39" ht="16.5" customHeight="1" x14ac:dyDescent="0.15">
      <c r="A80" s="141">
        <f t="shared" ref="A80" si="241">A78+1</f>
        <v>36</v>
      </c>
      <c r="B80" s="143"/>
      <c r="C80" s="37"/>
      <c r="D80" s="38"/>
      <c r="E80" s="39"/>
      <c r="F80" s="39"/>
      <c r="G80" s="40"/>
      <c r="H80" s="41"/>
      <c r="I80" s="39"/>
      <c r="J80" s="39"/>
      <c r="K80" s="39"/>
      <c r="L80" s="39"/>
      <c r="M80" s="39"/>
      <c r="U80" t="s">
        <v>23</v>
      </c>
      <c r="V80" s="4">
        <f t="shared" ref="V80" si="242">A80</f>
        <v>36</v>
      </c>
      <c r="W80" s="10">
        <f t="shared" ref="W80" si="243">$G$3</f>
        <v>0</v>
      </c>
      <c r="X80" s="10">
        <f>$I$3</f>
        <v>0</v>
      </c>
      <c r="Y80" s="7">
        <f>C81</f>
        <v>0</v>
      </c>
      <c r="Z80" s="7">
        <f>C80</f>
        <v>0</v>
      </c>
      <c r="AA80" s="8" t="str">
        <f t="shared" ref="AA80" si="244">IF(B80="男",1,IF(B80="女",2,""))</f>
        <v/>
      </c>
      <c r="AB80" s="5" t="str">
        <f>D80&amp;E80&amp;F80</f>
        <v/>
      </c>
      <c r="AC80" s="58" t="str">
        <f>IF(H80="一般",1,IF(H80="30歳代",2,IF(H80="40歳代",3,IF(H80="50歳代",4,IF(H80="60歳代",5,IF(H80="70歳以上",6,""))))))</f>
        <v/>
      </c>
      <c r="AD80" s="8" t="str">
        <f t="shared" si="160"/>
        <v/>
      </c>
      <c r="AE80" s="9" t="str">
        <f>IF(I80=25,"0025",IF(I80=50,"0050",IF(I80=100,"0100",IF(I80=200,"0200",""))))</f>
        <v/>
      </c>
      <c r="AF80" s="5" t="str">
        <f t="shared" ref="AF80" si="245">AD80&amp;AE80</f>
        <v/>
      </c>
      <c r="AG80" s="5" t="str">
        <f>K80&amp;L80&amp;U80&amp;M80</f>
        <v>.</v>
      </c>
      <c r="AH80" s="8" t="str">
        <f>IF(J81="自由形",1,IF(J81="背泳ぎ",2,IF(J81="平泳ぎ",3,IF(J81="バタフライ",4,IF(J81="個人メドレー",5,"")))))</f>
        <v/>
      </c>
      <c r="AI80" s="9" t="str">
        <f>IF(I81=25,"0025",IF(I81=50,"0050",IF(I81=100,"0100",IF(I81=200,"0200",""))))</f>
        <v/>
      </c>
      <c r="AJ80" s="5" t="str">
        <f t="shared" ref="AJ80" si="246">AH80&amp;AI80</f>
        <v/>
      </c>
      <c r="AK80" s="5" t="str">
        <f>K81&amp;L81&amp;U80&amp;M81</f>
        <v>.</v>
      </c>
      <c r="AL80" s="8"/>
      <c r="AM80" s="9"/>
    </row>
    <row r="81" spans="1:39" ht="16.5" customHeight="1" x14ac:dyDescent="0.15">
      <c r="A81" s="142"/>
      <c r="B81" s="151"/>
      <c r="C81" s="42"/>
      <c r="D81" s="43"/>
      <c r="E81" s="44"/>
      <c r="F81" s="44"/>
      <c r="G81" s="45"/>
      <c r="H81" s="46"/>
      <c r="I81" s="47"/>
      <c r="J81" s="47"/>
      <c r="K81" s="47"/>
      <c r="L81" s="47"/>
      <c r="M81" s="47"/>
      <c r="U81" t="s">
        <v>23</v>
      </c>
      <c r="AD81" s="8" t="str">
        <f t="shared" si="160"/>
        <v/>
      </c>
      <c r="AE81" s="9"/>
    </row>
    <row r="82" spans="1:39" ht="16.5" customHeight="1" x14ac:dyDescent="0.15">
      <c r="A82" s="141">
        <f t="shared" ref="A82" si="247">A80+1</f>
        <v>37</v>
      </c>
      <c r="B82" s="143"/>
      <c r="C82" s="37"/>
      <c r="D82" s="38"/>
      <c r="E82" s="39"/>
      <c r="F82" s="39"/>
      <c r="G82" s="40"/>
      <c r="H82" s="41"/>
      <c r="I82" s="39"/>
      <c r="J82" s="39"/>
      <c r="K82" s="39"/>
      <c r="L82" s="39"/>
      <c r="M82" s="39"/>
      <c r="U82" t="s">
        <v>23</v>
      </c>
      <c r="V82" s="4">
        <f t="shared" ref="V82" si="248">A82</f>
        <v>37</v>
      </c>
      <c r="W82" s="10">
        <f t="shared" ref="W82" si="249">$G$3</f>
        <v>0</v>
      </c>
      <c r="X82" s="10">
        <f>$I$3</f>
        <v>0</v>
      </c>
      <c r="Y82" s="7">
        <f>C83</f>
        <v>0</v>
      </c>
      <c r="Z82" s="7">
        <f>C82</f>
        <v>0</v>
      </c>
      <c r="AA82" s="8" t="str">
        <f t="shared" ref="AA82" si="250">IF(B82="男",1,IF(B82="女",2,""))</f>
        <v/>
      </c>
      <c r="AB82" s="5" t="str">
        <f>D82&amp;E82&amp;F82</f>
        <v/>
      </c>
      <c r="AC82" s="58" t="str">
        <f>IF(H82="一般",1,IF(H82="30歳代",2,IF(H82="40歳代",3,IF(H82="50歳代",4,IF(H82="60歳代",5,IF(H82="70歳以上",6,""))))))</f>
        <v/>
      </c>
      <c r="AD82" s="8" t="str">
        <f t="shared" si="160"/>
        <v/>
      </c>
      <c r="AE82" s="9" t="str">
        <f>IF(I82=25,"0025",IF(I82=50,"0050",IF(I82=100,"0100",IF(I82=200,"0200",""))))</f>
        <v/>
      </c>
      <c r="AF82" s="5" t="str">
        <f t="shared" ref="AF82" si="251">AD82&amp;AE82</f>
        <v/>
      </c>
      <c r="AG82" s="5" t="str">
        <f>K82&amp;L82&amp;U82&amp;M82</f>
        <v>.</v>
      </c>
      <c r="AH82" s="8" t="str">
        <f>IF(J83="自由形",1,IF(J83="背泳ぎ",2,IF(J83="平泳ぎ",3,IF(J83="バタフライ",4,IF(J83="個人メドレー",5,"")))))</f>
        <v/>
      </c>
      <c r="AI82" s="9" t="str">
        <f>IF(I83=25,"0025",IF(I83=50,"0050",IF(I83=100,"0100",IF(I83=200,"0200",""))))</f>
        <v/>
      </c>
      <c r="AJ82" s="5" t="str">
        <f t="shared" ref="AJ82" si="252">AH82&amp;AI82</f>
        <v/>
      </c>
      <c r="AK82" s="5" t="str">
        <f>K83&amp;L83&amp;U82&amp;M83</f>
        <v>.</v>
      </c>
      <c r="AL82" s="8"/>
      <c r="AM82" s="9"/>
    </row>
    <row r="83" spans="1:39" ht="16.5" customHeight="1" x14ac:dyDescent="0.15">
      <c r="A83" s="142"/>
      <c r="B83" s="151"/>
      <c r="C83" s="42"/>
      <c r="D83" s="43"/>
      <c r="E83" s="44"/>
      <c r="F83" s="44"/>
      <c r="G83" s="45"/>
      <c r="H83" s="46"/>
      <c r="I83" s="47"/>
      <c r="J83" s="47"/>
      <c r="K83" s="47"/>
      <c r="L83" s="47"/>
      <c r="M83" s="47"/>
      <c r="U83" t="s">
        <v>23</v>
      </c>
      <c r="AD83" s="8" t="str">
        <f t="shared" si="160"/>
        <v/>
      </c>
      <c r="AE83" s="9"/>
    </row>
    <row r="84" spans="1:39" ht="16.5" customHeight="1" x14ac:dyDescent="0.15">
      <c r="A84" s="141">
        <f t="shared" ref="A84" si="253">A82+1</f>
        <v>38</v>
      </c>
      <c r="B84" s="143"/>
      <c r="C84" s="37"/>
      <c r="D84" s="39"/>
      <c r="E84" s="39"/>
      <c r="F84" s="39"/>
      <c r="G84" s="40"/>
      <c r="H84" s="41"/>
      <c r="I84" s="39"/>
      <c r="J84" s="39"/>
      <c r="K84" s="39"/>
      <c r="L84" s="39"/>
      <c r="M84" s="39"/>
      <c r="U84" t="s">
        <v>23</v>
      </c>
      <c r="V84" s="4">
        <f t="shared" ref="V84" si="254">A84</f>
        <v>38</v>
      </c>
      <c r="W84" s="10">
        <f t="shared" ref="W84" si="255">$G$3</f>
        <v>0</v>
      </c>
      <c r="X84" s="10">
        <f>$I$3</f>
        <v>0</v>
      </c>
      <c r="Y84" s="7">
        <f>C85</f>
        <v>0</v>
      </c>
      <c r="Z84" s="7">
        <f>C84</f>
        <v>0</v>
      </c>
      <c r="AA84" s="8" t="str">
        <f t="shared" ref="AA84" si="256">IF(B84="男",1,IF(B84="女",2,""))</f>
        <v/>
      </c>
      <c r="AB84" s="5" t="str">
        <f>D84&amp;E84&amp;F84</f>
        <v/>
      </c>
      <c r="AC84" s="58" t="str">
        <f>IF(H84="一般",1,IF(H84="30歳代",2,IF(H84="40歳代",3,IF(H84="50歳代",4,IF(H84="60歳代",5,IF(H84="70歳以上",6,""))))))</f>
        <v/>
      </c>
      <c r="AD84" s="8" t="str">
        <f t="shared" ref="AD84:AD115" si="257">IF(J84="自由形",1,IF(J84="背泳ぎ",2,IF(J84="平泳ぎ",3,IF(J84="バタフライ",4,IF(J84="個人メドレー",5,IF(J84="板キック",5,""))))))</f>
        <v/>
      </c>
      <c r="AE84" s="9" t="str">
        <f>IF(I84=25,"0025",IF(I84=50,"0050",IF(I84=100,"0100",IF(I84=200,"0200",""))))</f>
        <v/>
      </c>
      <c r="AF84" s="5" t="str">
        <f t="shared" ref="AF84" si="258">AD84&amp;AE84</f>
        <v/>
      </c>
      <c r="AG84" s="5" t="str">
        <f>K84&amp;L84&amp;U84&amp;M84</f>
        <v>.</v>
      </c>
      <c r="AH84" s="8" t="str">
        <f>IF(J85="自由形",1,IF(J85="背泳ぎ",2,IF(J85="平泳ぎ",3,IF(J85="バタフライ",4,IF(J85="個人メドレー",5,"")))))</f>
        <v/>
      </c>
      <c r="AI84" s="9" t="str">
        <f>IF(I85=25,"0025",IF(I85=50,"0050",IF(I85=100,"0100",IF(I85=200,"0200",""))))</f>
        <v/>
      </c>
      <c r="AJ84" s="5" t="str">
        <f t="shared" ref="AJ84" si="259">AH84&amp;AI84</f>
        <v/>
      </c>
      <c r="AK84" s="5" t="str">
        <f>K85&amp;L85&amp;U84&amp;M85</f>
        <v>.</v>
      </c>
      <c r="AL84" s="8"/>
      <c r="AM84" s="9"/>
    </row>
    <row r="85" spans="1:39" ht="16.5" customHeight="1" x14ac:dyDescent="0.15">
      <c r="A85" s="142"/>
      <c r="B85" s="151"/>
      <c r="C85" s="42"/>
      <c r="D85" s="44"/>
      <c r="E85" s="44"/>
      <c r="F85" s="44"/>
      <c r="G85" s="45"/>
      <c r="H85" s="46"/>
      <c r="I85" s="47"/>
      <c r="J85" s="47"/>
      <c r="K85" s="47"/>
      <c r="L85" s="47"/>
      <c r="M85" s="47"/>
      <c r="U85" t="s">
        <v>23</v>
      </c>
      <c r="AD85" s="8" t="str">
        <f t="shared" si="257"/>
        <v/>
      </c>
      <c r="AE85" s="9"/>
    </row>
    <row r="86" spans="1:39" ht="16.5" customHeight="1" x14ac:dyDescent="0.15">
      <c r="A86" s="141">
        <f t="shared" ref="A86" si="260">A84+1</f>
        <v>39</v>
      </c>
      <c r="B86" s="143"/>
      <c r="C86" s="37"/>
      <c r="D86" s="39"/>
      <c r="E86" s="39"/>
      <c r="F86" s="39"/>
      <c r="G86" s="40"/>
      <c r="H86" s="41"/>
      <c r="I86" s="39"/>
      <c r="J86" s="39"/>
      <c r="K86" s="39"/>
      <c r="L86" s="39"/>
      <c r="M86" s="39"/>
      <c r="U86" t="s">
        <v>23</v>
      </c>
      <c r="V86" s="4">
        <f t="shared" ref="V86" si="261">A86</f>
        <v>39</v>
      </c>
      <c r="W86" s="10">
        <f t="shared" ref="W86" si="262">$G$3</f>
        <v>0</v>
      </c>
      <c r="X86" s="10">
        <f>$I$3</f>
        <v>0</v>
      </c>
      <c r="Y86" s="7">
        <f>C87</f>
        <v>0</v>
      </c>
      <c r="Z86" s="7">
        <f>C86</f>
        <v>0</v>
      </c>
      <c r="AA86" s="8" t="str">
        <f t="shared" ref="AA86" si="263">IF(B86="男",1,IF(B86="女",2,""))</f>
        <v/>
      </c>
      <c r="AB86" s="5" t="str">
        <f>D86&amp;E86&amp;F86</f>
        <v/>
      </c>
      <c r="AC86" s="58" t="str">
        <f>IF(H86="一般",1,IF(H86="30歳代",2,IF(H86="40歳代",3,IF(H86="50歳代",4,IF(H86="60歳代",5,IF(H86="70歳以上",6,""))))))</f>
        <v/>
      </c>
      <c r="AD86" s="8" t="str">
        <f t="shared" si="257"/>
        <v/>
      </c>
      <c r="AE86" s="9" t="str">
        <f>IF(I86=25,"0025",IF(I86=50,"0050",IF(I86=100,"0100",IF(I86=200,"0200",""))))</f>
        <v/>
      </c>
      <c r="AF86" s="5" t="str">
        <f t="shared" ref="AF86" si="264">AD86&amp;AE86</f>
        <v/>
      </c>
      <c r="AG86" s="5" t="str">
        <f>K86&amp;L86&amp;U86&amp;M86</f>
        <v>.</v>
      </c>
      <c r="AH86" s="8" t="str">
        <f>IF(J87="自由形",1,IF(J87="背泳ぎ",2,IF(J87="平泳ぎ",3,IF(J87="バタフライ",4,IF(J87="個人メドレー",5,"")))))</f>
        <v/>
      </c>
      <c r="AI86" s="9" t="str">
        <f>IF(I87=25,"0025",IF(I87=50,"0050",IF(I87=100,"0100",IF(I87=200,"0200",""))))</f>
        <v/>
      </c>
      <c r="AJ86" s="5" t="str">
        <f t="shared" ref="AJ86" si="265">AH86&amp;AI86</f>
        <v/>
      </c>
      <c r="AK86" s="5" t="str">
        <f>K87&amp;L87&amp;U86&amp;M87</f>
        <v>.</v>
      </c>
      <c r="AL86" s="8"/>
      <c r="AM86" s="9"/>
    </row>
    <row r="87" spans="1:39" ht="16.5" customHeight="1" x14ac:dyDescent="0.15">
      <c r="A87" s="142"/>
      <c r="B87" s="151"/>
      <c r="C87" s="42"/>
      <c r="D87" s="44"/>
      <c r="E87" s="44"/>
      <c r="F87" s="44"/>
      <c r="G87" s="45"/>
      <c r="H87" s="46"/>
      <c r="I87" s="47"/>
      <c r="J87" s="47"/>
      <c r="K87" s="47"/>
      <c r="L87" s="47"/>
      <c r="M87" s="47"/>
      <c r="U87" t="s">
        <v>23</v>
      </c>
      <c r="AD87" s="8" t="str">
        <f t="shared" si="257"/>
        <v/>
      </c>
      <c r="AE87" s="9"/>
    </row>
    <row r="88" spans="1:39" ht="16.5" customHeight="1" x14ac:dyDescent="0.15">
      <c r="A88" s="141">
        <f t="shared" ref="A88" si="266">A86+1</f>
        <v>40</v>
      </c>
      <c r="B88" s="143"/>
      <c r="C88" s="37"/>
      <c r="D88" s="39"/>
      <c r="E88" s="39"/>
      <c r="F88" s="39"/>
      <c r="G88" s="40"/>
      <c r="H88" s="41"/>
      <c r="I88" s="39"/>
      <c r="J88" s="39"/>
      <c r="K88" s="39"/>
      <c r="L88" s="39"/>
      <c r="M88" s="39"/>
      <c r="U88" t="s">
        <v>23</v>
      </c>
      <c r="V88" s="4">
        <f t="shared" ref="V88" si="267">A88</f>
        <v>40</v>
      </c>
      <c r="W88" s="10">
        <f t="shared" ref="W88" si="268">$G$3</f>
        <v>0</v>
      </c>
      <c r="X88" s="10">
        <f>$I$3</f>
        <v>0</v>
      </c>
      <c r="Y88" s="7">
        <f>C89</f>
        <v>0</v>
      </c>
      <c r="Z88" s="7">
        <f>C88</f>
        <v>0</v>
      </c>
      <c r="AA88" s="8" t="str">
        <f t="shared" ref="AA88" si="269">IF(B88="男",1,IF(B88="女",2,""))</f>
        <v/>
      </c>
      <c r="AB88" s="5" t="str">
        <f>D88&amp;E88&amp;F88</f>
        <v/>
      </c>
      <c r="AC88" s="58" t="str">
        <f>IF(H88="一般",1,IF(H88="30歳代",2,IF(H88="40歳代",3,IF(H88="50歳代",4,IF(H88="60歳代",5,IF(H88="70歳以上",6,""))))))</f>
        <v/>
      </c>
      <c r="AD88" s="8" t="str">
        <f t="shared" si="257"/>
        <v/>
      </c>
      <c r="AE88" s="9" t="str">
        <f>IF(I88=25,"0025",IF(I88=50,"0050",IF(I88=100,"0100",IF(I88=200,"0200",""))))</f>
        <v/>
      </c>
      <c r="AF88" s="5" t="str">
        <f t="shared" ref="AF88" si="270">AD88&amp;AE88</f>
        <v/>
      </c>
      <c r="AG88" s="5" t="str">
        <f>K88&amp;L88&amp;U88&amp;M88</f>
        <v>.</v>
      </c>
      <c r="AH88" s="8" t="str">
        <f>IF(J89="自由形",1,IF(J89="背泳ぎ",2,IF(J89="平泳ぎ",3,IF(J89="バタフライ",4,IF(J89="個人メドレー",5,"")))))</f>
        <v/>
      </c>
      <c r="AI88" s="9" t="str">
        <f>IF(I89=25,"0025",IF(I89=50,"0050",IF(I89=100,"0100",IF(I89=200,"0200",""))))</f>
        <v/>
      </c>
      <c r="AJ88" s="5" t="str">
        <f t="shared" ref="AJ88" si="271">AH88&amp;AI88</f>
        <v/>
      </c>
      <c r="AK88" s="5" t="str">
        <f>K89&amp;L89&amp;U88&amp;M89</f>
        <v>.</v>
      </c>
      <c r="AL88" s="8"/>
      <c r="AM88" s="9"/>
    </row>
    <row r="89" spans="1:39" ht="16.5" customHeight="1" x14ac:dyDescent="0.15">
      <c r="A89" s="150"/>
      <c r="B89" s="151"/>
      <c r="C89" s="42"/>
      <c r="D89" s="44"/>
      <c r="E89" s="44"/>
      <c r="F89" s="44"/>
      <c r="G89" s="45"/>
      <c r="H89" s="46"/>
      <c r="I89" s="47"/>
      <c r="J89" s="47"/>
      <c r="K89" s="47"/>
      <c r="L89" s="47"/>
      <c r="M89" s="47"/>
      <c r="U89" t="s">
        <v>23</v>
      </c>
      <c r="AD89" s="8" t="str">
        <f t="shared" si="257"/>
        <v/>
      </c>
      <c r="AE89" s="9"/>
    </row>
    <row r="90" spans="1:39" ht="16.5" customHeight="1" x14ac:dyDescent="0.15">
      <c r="A90" s="141">
        <f t="shared" ref="A90" si="272">A88+1</f>
        <v>41</v>
      </c>
      <c r="B90" s="143"/>
      <c r="C90" s="37"/>
      <c r="D90" s="39"/>
      <c r="E90" s="39"/>
      <c r="F90" s="39"/>
      <c r="G90" s="40"/>
      <c r="H90" s="41"/>
      <c r="I90" s="39"/>
      <c r="J90" s="39"/>
      <c r="K90" s="39"/>
      <c r="L90" s="39"/>
      <c r="M90" s="39"/>
      <c r="U90" t="s">
        <v>23</v>
      </c>
      <c r="V90" s="4">
        <f t="shared" ref="V90" si="273">A90</f>
        <v>41</v>
      </c>
      <c r="W90" s="10">
        <f t="shared" ref="W90" si="274">$G$3</f>
        <v>0</v>
      </c>
      <c r="X90" s="10">
        <f>$I$3</f>
        <v>0</v>
      </c>
      <c r="Y90" s="7">
        <f>C91</f>
        <v>0</v>
      </c>
      <c r="Z90" s="7">
        <f>C90</f>
        <v>0</v>
      </c>
      <c r="AA90" s="8" t="str">
        <f t="shared" ref="AA90" si="275">IF(B90="男",1,IF(B90="女",2,""))</f>
        <v/>
      </c>
      <c r="AB90" s="5" t="str">
        <f>D90&amp;E90&amp;F90</f>
        <v/>
      </c>
      <c r="AC90" s="58" t="str">
        <f>IF(H90="一般",1,IF(H90="30歳代",2,IF(H90="40歳代",3,IF(H90="50歳代",4,IF(H90="60歳代",5,IF(H90="70歳以上",6,""))))))</f>
        <v/>
      </c>
      <c r="AD90" s="8" t="str">
        <f t="shared" si="257"/>
        <v/>
      </c>
      <c r="AE90" s="9" t="str">
        <f>IF(I90=25,"0025",IF(I90=50,"0050",IF(I90=100,"0100",IF(I90=200,"0200",""))))</f>
        <v/>
      </c>
      <c r="AF90" s="5" t="str">
        <f t="shared" ref="AF90" si="276">AD90&amp;AE90</f>
        <v/>
      </c>
      <c r="AG90" s="5" t="str">
        <f>K90&amp;L90&amp;U90&amp;M90</f>
        <v>.</v>
      </c>
      <c r="AH90" s="8" t="str">
        <f>IF(J91="自由形",1,IF(J91="背泳ぎ",2,IF(J91="平泳ぎ",3,IF(J91="バタフライ",4,IF(J91="個人メドレー",5,"")))))</f>
        <v/>
      </c>
      <c r="AI90" s="9" t="str">
        <f>IF(I91=25,"0025",IF(I91=50,"0050",IF(I91=100,"0100",IF(I91=200,"0200",""))))</f>
        <v/>
      </c>
      <c r="AJ90" s="5" t="str">
        <f t="shared" ref="AJ90" si="277">AH90&amp;AI90</f>
        <v/>
      </c>
      <c r="AK90" s="5" t="str">
        <f>K91&amp;L91&amp;U90&amp;M91</f>
        <v>.</v>
      </c>
      <c r="AL90" s="8"/>
      <c r="AM90" s="9"/>
    </row>
    <row r="91" spans="1:39" ht="16.5" customHeight="1" x14ac:dyDescent="0.15">
      <c r="A91" s="142"/>
      <c r="B91" s="151"/>
      <c r="C91" s="42"/>
      <c r="D91" s="44"/>
      <c r="E91" s="44"/>
      <c r="F91" s="44"/>
      <c r="G91" s="45"/>
      <c r="H91" s="46"/>
      <c r="I91" s="47"/>
      <c r="J91" s="47"/>
      <c r="K91" s="47"/>
      <c r="L91" s="47"/>
      <c r="M91" s="47"/>
      <c r="U91" t="s">
        <v>23</v>
      </c>
      <c r="AD91" s="8" t="str">
        <f t="shared" si="257"/>
        <v/>
      </c>
      <c r="AE91" s="9"/>
    </row>
    <row r="92" spans="1:39" ht="16.5" customHeight="1" x14ac:dyDescent="0.15">
      <c r="A92" s="141">
        <f t="shared" ref="A92" si="278">A90+1</f>
        <v>42</v>
      </c>
      <c r="B92" s="143"/>
      <c r="C92" s="37"/>
      <c r="D92" s="39"/>
      <c r="E92" s="39"/>
      <c r="F92" s="39"/>
      <c r="G92" s="40"/>
      <c r="H92" s="41"/>
      <c r="I92" s="39"/>
      <c r="J92" s="39"/>
      <c r="K92" s="39"/>
      <c r="L92" s="39"/>
      <c r="M92" s="39"/>
      <c r="U92" t="s">
        <v>23</v>
      </c>
      <c r="V92" s="4">
        <f t="shared" ref="V92" si="279">A92</f>
        <v>42</v>
      </c>
      <c r="W92" s="10">
        <f t="shared" ref="W92" si="280">$G$3</f>
        <v>0</v>
      </c>
      <c r="X92" s="10">
        <f>$I$3</f>
        <v>0</v>
      </c>
      <c r="Y92" s="7">
        <f>C93</f>
        <v>0</v>
      </c>
      <c r="Z92" s="7">
        <f>C92</f>
        <v>0</v>
      </c>
      <c r="AA92" s="8" t="str">
        <f t="shared" ref="AA92" si="281">IF(B92="男",1,IF(B92="女",2,""))</f>
        <v/>
      </c>
      <c r="AB92" s="5" t="str">
        <f>D92&amp;E92&amp;F92</f>
        <v/>
      </c>
      <c r="AC92" s="58" t="str">
        <f>IF(H92="一般",1,IF(H92="30歳代",2,IF(H92="40歳代",3,IF(H92="50歳代",4,IF(H92="60歳代",5,IF(H92="70歳以上",6,""))))))</f>
        <v/>
      </c>
      <c r="AD92" s="8" t="str">
        <f t="shared" si="257"/>
        <v/>
      </c>
      <c r="AE92" s="9" t="str">
        <f>IF(I92=25,"0025",IF(I92=50,"0050",IF(I92=100,"0100",IF(I92=200,"0200",""))))</f>
        <v/>
      </c>
      <c r="AF92" s="5" t="str">
        <f t="shared" ref="AF92" si="282">AD92&amp;AE92</f>
        <v/>
      </c>
      <c r="AG92" s="5" t="str">
        <f>K92&amp;L92&amp;U92&amp;M92</f>
        <v>.</v>
      </c>
      <c r="AH92" s="8" t="str">
        <f>IF(J93="自由形",1,IF(J93="背泳ぎ",2,IF(J93="平泳ぎ",3,IF(J93="バタフライ",4,IF(J93="個人メドレー",5,"")))))</f>
        <v/>
      </c>
      <c r="AI92" s="9" t="str">
        <f>IF(I93=25,"0025",IF(I93=50,"0050",IF(I93=100,"0100",IF(I93=200,"0200",""))))</f>
        <v/>
      </c>
      <c r="AJ92" s="5" t="str">
        <f t="shared" ref="AJ92" si="283">AH92&amp;AI92</f>
        <v/>
      </c>
      <c r="AK92" s="5" t="str">
        <f>K93&amp;L93&amp;U92&amp;M93</f>
        <v>.</v>
      </c>
      <c r="AL92" s="8"/>
      <c r="AM92" s="9"/>
    </row>
    <row r="93" spans="1:39" ht="16.5" customHeight="1" x14ac:dyDescent="0.15">
      <c r="A93" s="142"/>
      <c r="B93" s="151"/>
      <c r="C93" s="42"/>
      <c r="D93" s="44"/>
      <c r="E93" s="44"/>
      <c r="F93" s="44"/>
      <c r="G93" s="45"/>
      <c r="H93" s="46"/>
      <c r="I93" s="47"/>
      <c r="J93" s="47"/>
      <c r="K93" s="47"/>
      <c r="L93" s="47"/>
      <c r="M93" s="47"/>
      <c r="U93" t="s">
        <v>23</v>
      </c>
      <c r="AD93" s="8" t="str">
        <f t="shared" si="257"/>
        <v/>
      </c>
      <c r="AE93" s="9"/>
    </row>
    <row r="94" spans="1:39" ht="16.5" customHeight="1" x14ac:dyDescent="0.15">
      <c r="A94" s="141">
        <f t="shared" ref="A94" si="284">A92+1</f>
        <v>43</v>
      </c>
      <c r="B94" s="143"/>
      <c r="C94" s="37"/>
      <c r="D94" s="39"/>
      <c r="E94" s="39"/>
      <c r="F94" s="39"/>
      <c r="G94" s="40"/>
      <c r="H94" s="41"/>
      <c r="I94" s="39"/>
      <c r="J94" s="39"/>
      <c r="K94" s="39"/>
      <c r="L94" s="39"/>
      <c r="M94" s="39"/>
      <c r="U94" t="s">
        <v>23</v>
      </c>
      <c r="V94" s="4">
        <f t="shared" ref="V94" si="285">A94</f>
        <v>43</v>
      </c>
      <c r="W94" s="10">
        <f t="shared" ref="W94" si="286">$G$3</f>
        <v>0</v>
      </c>
      <c r="X94" s="10">
        <f>$I$3</f>
        <v>0</v>
      </c>
      <c r="Y94" s="7">
        <f>C95</f>
        <v>0</v>
      </c>
      <c r="Z94" s="7">
        <f>C94</f>
        <v>0</v>
      </c>
      <c r="AA94" s="8" t="str">
        <f t="shared" ref="AA94" si="287">IF(B94="男",1,IF(B94="女",2,""))</f>
        <v/>
      </c>
      <c r="AB94" s="5" t="str">
        <f>D94&amp;E94&amp;F94</f>
        <v/>
      </c>
      <c r="AC94" s="58" t="str">
        <f>IF(H94="一般",1,IF(H94="30歳代",2,IF(H94="40歳代",3,IF(H94="50歳代",4,IF(H94="60歳代",5,IF(H94="70歳以上",6,""))))))</f>
        <v/>
      </c>
      <c r="AD94" s="8" t="str">
        <f t="shared" si="257"/>
        <v/>
      </c>
      <c r="AE94" s="9" t="str">
        <f>IF(I94=25,"0025",IF(I94=50,"0050",IF(I94=100,"0100",IF(I94=200,"0200",""))))</f>
        <v/>
      </c>
      <c r="AF94" s="5" t="str">
        <f t="shared" ref="AF94" si="288">AD94&amp;AE94</f>
        <v/>
      </c>
      <c r="AG94" s="5" t="str">
        <f>K94&amp;L94&amp;U94&amp;M94</f>
        <v>.</v>
      </c>
      <c r="AH94" s="8" t="str">
        <f>IF(J95="自由形",1,IF(J95="背泳ぎ",2,IF(J95="平泳ぎ",3,IF(J95="バタフライ",4,IF(J95="個人メドレー",5,"")))))</f>
        <v/>
      </c>
      <c r="AI94" s="9" t="str">
        <f>IF(I95=25,"0025",IF(I95=50,"0050",IF(I95=100,"0100",IF(I95=200,"0200",""))))</f>
        <v/>
      </c>
      <c r="AJ94" s="5" t="str">
        <f t="shared" ref="AJ94" si="289">AH94&amp;AI94</f>
        <v/>
      </c>
      <c r="AK94" s="5" t="str">
        <f>K95&amp;L95&amp;U94&amp;M95</f>
        <v>.</v>
      </c>
      <c r="AL94" s="8"/>
      <c r="AM94" s="9"/>
    </row>
    <row r="95" spans="1:39" ht="16.5" customHeight="1" x14ac:dyDescent="0.15">
      <c r="A95" s="142"/>
      <c r="B95" s="151"/>
      <c r="C95" s="42"/>
      <c r="D95" s="44"/>
      <c r="E95" s="44"/>
      <c r="F95" s="44"/>
      <c r="G95" s="45"/>
      <c r="H95" s="46"/>
      <c r="I95" s="47"/>
      <c r="J95" s="47"/>
      <c r="K95" s="47"/>
      <c r="L95" s="47"/>
      <c r="M95" s="47"/>
      <c r="U95" t="s">
        <v>23</v>
      </c>
      <c r="AD95" s="8" t="str">
        <f t="shared" si="257"/>
        <v/>
      </c>
      <c r="AE95" s="9"/>
    </row>
    <row r="96" spans="1:39" ht="16.5" customHeight="1" x14ac:dyDescent="0.15">
      <c r="A96" s="141">
        <f t="shared" ref="A96" si="290">A94+1</f>
        <v>44</v>
      </c>
      <c r="B96" s="143"/>
      <c r="C96" s="37"/>
      <c r="D96" s="39"/>
      <c r="E96" s="39"/>
      <c r="F96" s="39"/>
      <c r="G96" s="40"/>
      <c r="H96" s="41"/>
      <c r="I96" s="39"/>
      <c r="J96" s="39"/>
      <c r="K96" s="39"/>
      <c r="L96" s="39"/>
      <c r="M96" s="39"/>
      <c r="U96" t="s">
        <v>23</v>
      </c>
      <c r="V96" s="4">
        <f t="shared" ref="V96" si="291">A96</f>
        <v>44</v>
      </c>
      <c r="W96" s="10">
        <f t="shared" ref="W96" si="292">$G$3</f>
        <v>0</v>
      </c>
      <c r="X96" s="10">
        <f>$I$3</f>
        <v>0</v>
      </c>
      <c r="Y96" s="7">
        <f>C97</f>
        <v>0</v>
      </c>
      <c r="Z96" s="7">
        <f>C96</f>
        <v>0</v>
      </c>
      <c r="AA96" s="8" t="str">
        <f t="shared" ref="AA96" si="293">IF(B96="男",1,IF(B96="女",2,""))</f>
        <v/>
      </c>
      <c r="AB96" s="5" t="str">
        <f>D96&amp;E96&amp;F96</f>
        <v/>
      </c>
      <c r="AC96" s="58" t="str">
        <f>IF(H96="一般",1,IF(H96="30歳代",2,IF(H96="40歳代",3,IF(H96="50歳代",4,IF(H96="60歳代",5,IF(H96="70歳以上",6,""))))))</f>
        <v/>
      </c>
      <c r="AD96" s="8" t="str">
        <f t="shared" si="257"/>
        <v/>
      </c>
      <c r="AE96" s="9" t="str">
        <f>IF(I96=25,"0025",IF(I96=50,"0050",IF(I96=100,"0100",IF(I96=200,"0200",""))))</f>
        <v/>
      </c>
      <c r="AF96" s="5" t="str">
        <f t="shared" ref="AF96" si="294">AD96&amp;AE96</f>
        <v/>
      </c>
      <c r="AG96" s="5" t="str">
        <f>K96&amp;L96&amp;U96&amp;M96</f>
        <v>.</v>
      </c>
      <c r="AH96" s="8" t="str">
        <f>IF(J97="自由形",1,IF(J97="背泳ぎ",2,IF(J97="平泳ぎ",3,IF(J97="バタフライ",4,IF(J97="個人メドレー",5,"")))))</f>
        <v/>
      </c>
      <c r="AI96" s="9" t="str">
        <f>IF(I97=25,"0025",IF(I97=50,"0050",IF(I97=100,"0100",IF(I97=200,"0200",""))))</f>
        <v/>
      </c>
      <c r="AJ96" s="5" t="str">
        <f t="shared" ref="AJ96" si="295">AH96&amp;AI96</f>
        <v/>
      </c>
      <c r="AK96" s="5" t="str">
        <f>K97&amp;L97&amp;U96&amp;M97</f>
        <v>.</v>
      </c>
      <c r="AL96" s="8"/>
      <c r="AM96" s="9"/>
    </row>
    <row r="97" spans="1:39" ht="16.5" customHeight="1" x14ac:dyDescent="0.15">
      <c r="A97" s="142"/>
      <c r="B97" s="151"/>
      <c r="C97" s="42"/>
      <c r="D97" s="44"/>
      <c r="E97" s="44"/>
      <c r="F97" s="44"/>
      <c r="G97" s="45"/>
      <c r="H97" s="46"/>
      <c r="I97" s="47"/>
      <c r="J97" s="47"/>
      <c r="K97" s="47"/>
      <c r="L97" s="47"/>
      <c r="M97" s="47"/>
      <c r="U97" t="s">
        <v>23</v>
      </c>
      <c r="AD97" s="8" t="str">
        <f t="shared" si="257"/>
        <v/>
      </c>
      <c r="AE97" s="9"/>
    </row>
    <row r="98" spans="1:39" ht="16.5" customHeight="1" x14ac:dyDescent="0.15">
      <c r="A98" s="141">
        <f t="shared" ref="A98" si="296">A96+1</f>
        <v>45</v>
      </c>
      <c r="B98" s="143"/>
      <c r="C98" s="37"/>
      <c r="D98" s="39"/>
      <c r="E98" s="39"/>
      <c r="F98" s="39"/>
      <c r="G98" s="40"/>
      <c r="H98" s="41"/>
      <c r="I98" s="39"/>
      <c r="J98" s="39"/>
      <c r="K98" s="39"/>
      <c r="L98" s="39"/>
      <c r="M98" s="39"/>
      <c r="U98" t="s">
        <v>23</v>
      </c>
      <c r="V98" s="4">
        <f t="shared" ref="V98" si="297">A98</f>
        <v>45</v>
      </c>
      <c r="W98" s="10">
        <f t="shared" ref="W98" si="298">$G$3</f>
        <v>0</v>
      </c>
      <c r="X98" s="10">
        <f>$I$3</f>
        <v>0</v>
      </c>
      <c r="Y98" s="7">
        <f>C99</f>
        <v>0</v>
      </c>
      <c r="Z98" s="7">
        <f>C98</f>
        <v>0</v>
      </c>
      <c r="AA98" s="8" t="str">
        <f t="shared" ref="AA98" si="299">IF(B98="男",1,IF(B98="女",2,""))</f>
        <v/>
      </c>
      <c r="AB98" s="5" t="str">
        <f>D98&amp;E98&amp;F98</f>
        <v/>
      </c>
      <c r="AC98" s="58" t="str">
        <f>IF(H98="一般",1,IF(H98="30歳代",2,IF(H98="40歳代",3,IF(H98="50歳代",4,IF(H98="60歳代",5,IF(H98="70歳以上",6,""))))))</f>
        <v/>
      </c>
      <c r="AD98" s="8" t="str">
        <f t="shared" si="257"/>
        <v/>
      </c>
      <c r="AE98" s="9" t="str">
        <f>IF(I98=25,"0025",IF(I98=50,"0050",IF(I98=100,"0100",IF(I98=200,"0200",""))))</f>
        <v/>
      </c>
      <c r="AF98" s="5" t="str">
        <f t="shared" ref="AF98" si="300">AD98&amp;AE98</f>
        <v/>
      </c>
      <c r="AG98" s="5" t="str">
        <f>K98&amp;L98&amp;U98&amp;M98</f>
        <v>.</v>
      </c>
      <c r="AH98" s="8" t="str">
        <f>IF(J99="自由形",1,IF(J99="背泳ぎ",2,IF(J99="平泳ぎ",3,IF(J99="バタフライ",4,IF(J99="個人メドレー",5,"")))))</f>
        <v/>
      </c>
      <c r="AI98" s="9" t="str">
        <f>IF(I99=25,"0025",IF(I99=50,"0050",IF(I99=100,"0100",IF(I99=200,"0200",""))))</f>
        <v/>
      </c>
      <c r="AJ98" s="5" t="str">
        <f t="shared" ref="AJ98" si="301">AH98&amp;AI98</f>
        <v/>
      </c>
      <c r="AK98" s="5" t="str">
        <f>K99&amp;L99&amp;U98&amp;M99</f>
        <v>.</v>
      </c>
      <c r="AL98" s="8"/>
      <c r="AM98" s="9"/>
    </row>
    <row r="99" spans="1:39" ht="16.5" customHeight="1" x14ac:dyDescent="0.15">
      <c r="A99" s="142"/>
      <c r="B99" s="151"/>
      <c r="C99" s="42"/>
      <c r="D99" s="44"/>
      <c r="E99" s="44"/>
      <c r="F99" s="44"/>
      <c r="G99" s="45"/>
      <c r="H99" s="46"/>
      <c r="I99" s="47"/>
      <c r="J99" s="47"/>
      <c r="K99" s="47"/>
      <c r="L99" s="47"/>
      <c r="M99" s="47"/>
      <c r="U99" t="s">
        <v>23</v>
      </c>
      <c r="AD99" s="8" t="str">
        <f t="shared" si="257"/>
        <v/>
      </c>
      <c r="AE99" s="9"/>
    </row>
    <row r="100" spans="1:39" ht="16.5" customHeight="1" x14ac:dyDescent="0.15">
      <c r="A100" s="141">
        <f t="shared" ref="A100" si="302">A98+1</f>
        <v>46</v>
      </c>
      <c r="B100" s="143"/>
      <c r="C100" s="37"/>
      <c r="D100" s="39"/>
      <c r="E100" s="39"/>
      <c r="F100" s="39"/>
      <c r="G100" s="40"/>
      <c r="H100" s="41"/>
      <c r="I100" s="39"/>
      <c r="J100" s="39"/>
      <c r="K100" s="39"/>
      <c r="L100" s="39"/>
      <c r="M100" s="39"/>
      <c r="U100" t="s">
        <v>23</v>
      </c>
      <c r="V100" s="4">
        <f t="shared" ref="V100" si="303">A100</f>
        <v>46</v>
      </c>
      <c r="W100" s="10">
        <f t="shared" ref="W100" si="304">$G$3</f>
        <v>0</v>
      </c>
      <c r="X100" s="10">
        <f>$I$3</f>
        <v>0</v>
      </c>
      <c r="Y100" s="7">
        <f>C101</f>
        <v>0</v>
      </c>
      <c r="Z100" s="7">
        <f>C100</f>
        <v>0</v>
      </c>
      <c r="AA100" s="8" t="str">
        <f t="shared" ref="AA100" si="305">IF(B100="男",1,IF(B100="女",2,""))</f>
        <v/>
      </c>
      <c r="AB100" s="5" t="str">
        <f>D100&amp;E100&amp;F100</f>
        <v/>
      </c>
      <c r="AC100" s="58" t="str">
        <f>IF(H100="一般",1,IF(H100="30歳代",2,IF(H100="40歳代",3,IF(H100="50歳代",4,IF(H100="60歳代",5,IF(H100="70歳以上",6,""))))))</f>
        <v/>
      </c>
      <c r="AD100" s="8" t="str">
        <f t="shared" si="257"/>
        <v/>
      </c>
      <c r="AE100" s="9" t="str">
        <f>IF(I100=25,"0025",IF(I100=50,"0050",IF(I100=100,"0100",IF(I100=200,"0200",""))))</f>
        <v/>
      </c>
      <c r="AF100" s="5" t="str">
        <f t="shared" ref="AF100" si="306">AD100&amp;AE100</f>
        <v/>
      </c>
      <c r="AG100" s="5" t="str">
        <f>K100&amp;L100&amp;U100&amp;M100</f>
        <v>.</v>
      </c>
      <c r="AH100" s="8" t="str">
        <f>IF(J101="自由形",1,IF(J101="背泳ぎ",2,IF(J101="平泳ぎ",3,IF(J101="バタフライ",4,IF(J101="個人メドレー",5,"")))))</f>
        <v/>
      </c>
      <c r="AI100" s="9" t="str">
        <f>IF(I101=25,"0025",IF(I101=50,"0050",IF(I101=100,"0100",IF(I101=200,"0200",""))))</f>
        <v/>
      </c>
      <c r="AJ100" s="5" t="str">
        <f t="shared" ref="AJ100" si="307">AH100&amp;AI100</f>
        <v/>
      </c>
      <c r="AK100" s="5" t="str">
        <f>K101&amp;L101&amp;U100&amp;M101</f>
        <v>.</v>
      </c>
      <c r="AL100" s="8"/>
      <c r="AM100" s="9"/>
    </row>
    <row r="101" spans="1:39" ht="16.5" customHeight="1" x14ac:dyDescent="0.15">
      <c r="A101" s="142"/>
      <c r="B101" s="151"/>
      <c r="C101" s="42"/>
      <c r="D101" s="44"/>
      <c r="E101" s="44"/>
      <c r="F101" s="44"/>
      <c r="G101" s="45"/>
      <c r="H101" s="46"/>
      <c r="I101" s="47"/>
      <c r="J101" s="47"/>
      <c r="K101" s="47"/>
      <c r="L101" s="47"/>
      <c r="M101" s="47"/>
      <c r="U101" t="s">
        <v>23</v>
      </c>
      <c r="AD101" s="8" t="str">
        <f t="shared" si="257"/>
        <v/>
      </c>
      <c r="AE101" s="9"/>
    </row>
    <row r="102" spans="1:39" ht="16.5" customHeight="1" x14ac:dyDescent="0.15">
      <c r="A102" s="141">
        <f t="shared" ref="A102" si="308">A100+1</f>
        <v>47</v>
      </c>
      <c r="B102" s="143"/>
      <c r="C102" s="37"/>
      <c r="D102" s="39"/>
      <c r="E102" s="39"/>
      <c r="F102" s="39"/>
      <c r="G102" s="40"/>
      <c r="H102" s="41"/>
      <c r="I102" s="39"/>
      <c r="J102" s="39"/>
      <c r="K102" s="39"/>
      <c r="L102" s="39"/>
      <c r="M102" s="39"/>
      <c r="U102" t="s">
        <v>23</v>
      </c>
      <c r="V102" s="4">
        <f t="shared" ref="V102" si="309">A102</f>
        <v>47</v>
      </c>
      <c r="W102" s="10">
        <f t="shared" ref="W102" si="310">$G$3</f>
        <v>0</v>
      </c>
      <c r="X102" s="10">
        <f>$I$3</f>
        <v>0</v>
      </c>
      <c r="Y102" s="7">
        <f>C103</f>
        <v>0</v>
      </c>
      <c r="Z102" s="7">
        <f>C102</f>
        <v>0</v>
      </c>
      <c r="AA102" s="8" t="str">
        <f t="shared" ref="AA102" si="311">IF(B102="男",1,IF(B102="女",2,""))</f>
        <v/>
      </c>
      <c r="AB102" s="5" t="str">
        <f>D102&amp;E102&amp;F102</f>
        <v/>
      </c>
      <c r="AC102" s="58" t="str">
        <f>IF(H102="一般",1,IF(H102="30歳代",2,IF(H102="40歳代",3,IF(H102="50歳代",4,IF(H102="60歳代",5,IF(H102="70歳以上",6,""))))))</f>
        <v/>
      </c>
      <c r="AD102" s="8" t="str">
        <f t="shared" si="257"/>
        <v/>
      </c>
      <c r="AE102" s="9" t="str">
        <f>IF(I102=25,"0025",IF(I102=50,"0050",IF(I102=100,"0100",IF(I102=200,"0200",""))))</f>
        <v/>
      </c>
      <c r="AF102" s="5" t="str">
        <f t="shared" ref="AF102" si="312">AD102&amp;AE102</f>
        <v/>
      </c>
      <c r="AG102" s="5" t="str">
        <f>K102&amp;L102&amp;U102&amp;M102</f>
        <v>.</v>
      </c>
      <c r="AH102" s="8" t="str">
        <f>IF(J103="自由形",1,IF(J103="背泳ぎ",2,IF(J103="平泳ぎ",3,IF(J103="バタフライ",4,IF(J103="個人メドレー",5,"")))))</f>
        <v/>
      </c>
      <c r="AI102" s="9" t="str">
        <f>IF(I103=25,"0025",IF(I103=50,"0050",IF(I103=100,"0100",IF(I103=200,"0200",""))))</f>
        <v/>
      </c>
      <c r="AJ102" s="5" t="str">
        <f t="shared" ref="AJ102" si="313">AH102&amp;AI102</f>
        <v/>
      </c>
      <c r="AK102" s="5" t="str">
        <f>K103&amp;L103&amp;U102&amp;M103</f>
        <v>.</v>
      </c>
      <c r="AL102" s="8"/>
      <c r="AM102" s="9"/>
    </row>
    <row r="103" spans="1:39" ht="16.5" customHeight="1" x14ac:dyDescent="0.15">
      <c r="A103" s="142"/>
      <c r="B103" s="151"/>
      <c r="C103" s="42"/>
      <c r="D103" s="44"/>
      <c r="E103" s="44"/>
      <c r="F103" s="44"/>
      <c r="G103" s="45"/>
      <c r="H103" s="46"/>
      <c r="I103" s="47"/>
      <c r="J103" s="47"/>
      <c r="K103" s="47"/>
      <c r="L103" s="47"/>
      <c r="M103" s="47"/>
      <c r="U103" t="s">
        <v>23</v>
      </c>
      <c r="AD103" s="8" t="str">
        <f t="shared" si="257"/>
        <v/>
      </c>
      <c r="AE103" s="9"/>
    </row>
    <row r="104" spans="1:39" ht="16.5" customHeight="1" x14ac:dyDescent="0.15">
      <c r="A104" s="141">
        <f t="shared" ref="A104" si="314">A102+1</f>
        <v>48</v>
      </c>
      <c r="B104" s="143"/>
      <c r="C104" s="37"/>
      <c r="D104" s="39"/>
      <c r="E104" s="39"/>
      <c r="F104" s="39"/>
      <c r="G104" s="40"/>
      <c r="H104" s="41"/>
      <c r="I104" s="39"/>
      <c r="J104" s="39"/>
      <c r="K104" s="39"/>
      <c r="L104" s="39"/>
      <c r="M104" s="39"/>
      <c r="U104" t="s">
        <v>23</v>
      </c>
      <c r="V104" s="4">
        <f t="shared" ref="V104" si="315">A104</f>
        <v>48</v>
      </c>
      <c r="W104" s="10">
        <f t="shared" ref="W104" si="316">$G$3</f>
        <v>0</v>
      </c>
      <c r="X104" s="10">
        <f>$I$3</f>
        <v>0</v>
      </c>
      <c r="Y104" s="7">
        <f>C105</f>
        <v>0</v>
      </c>
      <c r="Z104" s="7">
        <f>C104</f>
        <v>0</v>
      </c>
      <c r="AA104" s="8" t="str">
        <f t="shared" ref="AA104" si="317">IF(B104="男",1,IF(B104="女",2,""))</f>
        <v/>
      </c>
      <c r="AB104" s="5" t="str">
        <f>D104&amp;E104&amp;F104</f>
        <v/>
      </c>
      <c r="AC104" s="58" t="str">
        <f>IF(H104="一般",1,IF(H104="30歳代",2,IF(H104="40歳代",3,IF(H104="50歳代",4,IF(H104="60歳代",5,IF(H104="70歳以上",6,""))))))</f>
        <v/>
      </c>
      <c r="AD104" s="8" t="str">
        <f t="shared" si="257"/>
        <v/>
      </c>
      <c r="AE104" s="9" t="str">
        <f>IF(I104=25,"0025",IF(I104=50,"0050",IF(I104=100,"0100",IF(I104=200,"0200",""))))</f>
        <v/>
      </c>
      <c r="AF104" s="5" t="str">
        <f t="shared" ref="AF104" si="318">AD104&amp;AE104</f>
        <v/>
      </c>
      <c r="AG104" s="5" t="str">
        <f>K104&amp;L104&amp;U104&amp;M104</f>
        <v>.</v>
      </c>
      <c r="AH104" s="8" t="str">
        <f>IF(J105="自由形",1,IF(J105="背泳ぎ",2,IF(J105="平泳ぎ",3,IF(J105="バタフライ",4,IF(J105="個人メドレー",5,"")))))</f>
        <v/>
      </c>
      <c r="AI104" s="9" t="str">
        <f>IF(I105=25,"0025",IF(I105=50,"0050",IF(I105=100,"0100",IF(I105=200,"0200",""))))</f>
        <v/>
      </c>
      <c r="AJ104" s="5" t="str">
        <f t="shared" ref="AJ104" si="319">AH104&amp;AI104</f>
        <v/>
      </c>
      <c r="AK104" s="5" t="str">
        <f>K105&amp;L105&amp;U104&amp;M105</f>
        <v>.</v>
      </c>
      <c r="AL104" s="8"/>
      <c r="AM104" s="9"/>
    </row>
    <row r="105" spans="1:39" ht="16.5" customHeight="1" x14ac:dyDescent="0.15">
      <c r="A105" s="142"/>
      <c r="B105" s="151"/>
      <c r="C105" s="42"/>
      <c r="D105" s="44"/>
      <c r="E105" s="44"/>
      <c r="F105" s="44"/>
      <c r="G105" s="45"/>
      <c r="H105" s="46"/>
      <c r="I105" s="47"/>
      <c r="J105" s="47"/>
      <c r="K105" s="47"/>
      <c r="L105" s="47"/>
      <c r="M105" s="47"/>
      <c r="U105" t="s">
        <v>23</v>
      </c>
      <c r="AD105" s="8" t="str">
        <f t="shared" si="257"/>
        <v/>
      </c>
      <c r="AE105" s="9"/>
    </row>
    <row r="106" spans="1:39" ht="16.5" customHeight="1" x14ac:dyDescent="0.15">
      <c r="A106" s="141">
        <f t="shared" ref="A106" si="320">A104+1</f>
        <v>49</v>
      </c>
      <c r="B106" s="143"/>
      <c r="C106" s="37"/>
      <c r="D106" s="39"/>
      <c r="E106" s="39"/>
      <c r="F106" s="39"/>
      <c r="G106" s="40"/>
      <c r="H106" s="41"/>
      <c r="I106" s="39"/>
      <c r="J106" s="39"/>
      <c r="K106" s="39"/>
      <c r="L106" s="39"/>
      <c r="M106" s="39"/>
      <c r="U106" t="s">
        <v>23</v>
      </c>
      <c r="V106" s="4">
        <f t="shared" ref="V106" si="321">A106</f>
        <v>49</v>
      </c>
      <c r="W106" s="10">
        <f t="shared" ref="W106" si="322">$G$3</f>
        <v>0</v>
      </c>
      <c r="X106" s="10">
        <f>$I$3</f>
        <v>0</v>
      </c>
      <c r="Y106" s="7">
        <f>C107</f>
        <v>0</v>
      </c>
      <c r="Z106" s="7">
        <f>C106</f>
        <v>0</v>
      </c>
      <c r="AA106" s="8" t="str">
        <f t="shared" ref="AA106" si="323">IF(B106="男",1,IF(B106="女",2,""))</f>
        <v/>
      </c>
      <c r="AB106" s="5" t="str">
        <f>D106&amp;E106&amp;F106</f>
        <v/>
      </c>
      <c r="AC106" s="58" t="str">
        <f>IF(H106="一般",1,IF(H106="30歳代",2,IF(H106="40歳代",3,IF(H106="50歳代",4,IF(H106="60歳代",5,IF(H106="70歳以上",6,""))))))</f>
        <v/>
      </c>
      <c r="AD106" s="8" t="str">
        <f t="shared" si="257"/>
        <v/>
      </c>
      <c r="AE106" s="9" t="str">
        <f>IF(I106=25,"0025",IF(I106=50,"0050",IF(I106=100,"0100",IF(I106=200,"0200",""))))</f>
        <v/>
      </c>
      <c r="AF106" s="5" t="str">
        <f t="shared" ref="AF106" si="324">AD106&amp;AE106</f>
        <v/>
      </c>
      <c r="AG106" s="5" t="str">
        <f>K106&amp;L106&amp;U106&amp;M106</f>
        <v>.</v>
      </c>
      <c r="AH106" s="8" t="str">
        <f>IF(J107="自由形",1,IF(J107="背泳ぎ",2,IF(J107="平泳ぎ",3,IF(J107="バタフライ",4,IF(J107="個人メドレー",5,"")))))</f>
        <v/>
      </c>
      <c r="AI106" s="9" t="str">
        <f>IF(I107=25,"0025",IF(I107=50,"0050",IF(I107=100,"0100",IF(I107=200,"0200",""))))</f>
        <v/>
      </c>
      <c r="AJ106" s="5" t="str">
        <f t="shared" ref="AJ106" si="325">AH106&amp;AI106</f>
        <v/>
      </c>
      <c r="AK106" s="5" t="str">
        <f>K107&amp;L107&amp;U106&amp;M107</f>
        <v>.</v>
      </c>
      <c r="AL106" s="8"/>
      <c r="AM106" s="9"/>
    </row>
    <row r="107" spans="1:39" ht="16.5" customHeight="1" x14ac:dyDescent="0.15">
      <c r="A107" s="142"/>
      <c r="B107" s="151"/>
      <c r="C107" s="42"/>
      <c r="D107" s="44"/>
      <c r="E107" s="44"/>
      <c r="F107" s="44"/>
      <c r="G107" s="45"/>
      <c r="H107" s="46"/>
      <c r="I107" s="47"/>
      <c r="J107" s="47"/>
      <c r="K107" s="47"/>
      <c r="L107" s="47"/>
      <c r="M107" s="47"/>
      <c r="U107" t="s">
        <v>23</v>
      </c>
      <c r="AD107" s="8" t="str">
        <f t="shared" si="257"/>
        <v/>
      </c>
      <c r="AE107" s="9"/>
    </row>
    <row r="108" spans="1:39" ht="16.5" customHeight="1" x14ac:dyDescent="0.15">
      <c r="A108" s="141">
        <f t="shared" ref="A108" si="326">A106+1</f>
        <v>50</v>
      </c>
      <c r="B108" s="143"/>
      <c r="C108" s="37"/>
      <c r="D108" s="39"/>
      <c r="E108" s="39"/>
      <c r="F108" s="39"/>
      <c r="G108" s="40"/>
      <c r="H108" s="41"/>
      <c r="I108" s="39"/>
      <c r="J108" s="39"/>
      <c r="K108" s="39"/>
      <c r="L108" s="39"/>
      <c r="M108" s="39"/>
      <c r="U108" t="s">
        <v>23</v>
      </c>
      <c r="V108" s="4">
        <f t="shared" ref="V108" si="327">A108</f>
        <v>50</v>
      </c>
      <c r="W108" s="10">
        <f t="shared" ref="W108" si="328">$G$3</f>
        <v>0</v>
      </c>
      <c r="X108" s="10">
        <f>$I$3</f>
        <v>0</v>
      </c>
      <c r="Y108" s="7">
        <f>C109</f>
        <v>0</v>
      </c>
      <c r="Z108" s="7">
        <f>C108</f>
        <v>0</v>
      </c>
      <c r="AA108" s="8" t="str">
        <f t="shared" ref="AA108" si="329">IF(B108="男",1,IF(B108="女",2,""))</f>
        <v/>
      </c>
      <c r="AB108" s="5" t="str">
        <f>D108&amp;E108&amp;F108</f>
        <v/>
      </c>
      <c r="AC108" s="58" t="str">
        <f>IF(H108="一般",1,IF(H108="30歳代",2,IF(H108="40歳代",3,IF(H108="50歳代",4,IF(H108="60歳代",5,IF(H108="70歳以上",6,""))))))</f>
        <v/>
      </c>
      <c r="AD108" s="8" t="str">
        <f t="shared" si="257"/>
        <v/>
      </c>
      <c r="AE108" s="9" t="str">
        <f>IF(I108=25,"0025",IF(I108=50,"0050",IF(I108=100,"0100",IF(I108=200,"0200",""))))</f>
        <v/>
      </c>
      <c r="AF108" s="5" t="str">
        <f t="shared" ref="AF108" si="330">AD108&amp;AE108</f>
        <v/>
      </c>
      <c r="AG108" s="5" t="str">
        <f>K108&amp;L108&amp;U108&amp;M108</f>
        <v>.</v>
      </c>
      <c r="AH108" s="8" t="str">
        <f>IF(J109="自由形",1,IF(J109="背泳ぎ",2,IF(J109="平泳ぎ",3,IF(J109="バタフライ",4,IF(J109="個人メドレー",5,"")))))</f>
        <v/>
      </c>
      <c r="AI108" s="9" t="str">
        <f>IF(I109=25,"0025",IF(I109=50,"0050",IF(I109=100,"0100",IF(I109=200,"0200",""))))</f>
        <v/>
      </c>
      <c r="AJ108" s="5" t="str">
        <f t="shared" ref="AJ108" si="331">AH108&amp;AI108</f>
        <v/>
      </c>
      <c r="AK108" s="5" t="str">
        <f>K109&amp;L109&amp;U108&amp;M109</f>
        <v>.</v>
      </c>
      <c r="AL108" s="8"/>
      <c r="AM108" s="9"/>
    </row>
    <row r="109" spans="1:39" ht="16.5" customHeight="1" x14ac:dyDescent="0.15">
      <c r="A109" s="142"/>
      <c r="B109" s="151"/>
      <c r="C109" s="42"/>
      <c r="D109" s="44"/>
      <c r="E109" s="44"/>
      <c r="F109" s="44"/>
      <c r="G109" s="45"/>
      <c r="H109" s="46"/>
      <c r="I109" s="47"/>
      <c r="J109" s="47"/>
      <c r="K109" s="47"/>
      <c r="L109" s="47"/>
      <c r="M109" s="47"/>
      <c r="U109" t="s">
        <v>23</v>
      </c>
      <c r="AD109" s="8" t="str">
        <f t="shared" si="257"/>
        <v/>
      </c>
      <c r="AE109" s="9"/>
    </row>
    <row r="110" spans="1:39" ht="16.5" customHeight="1" x14ac:dyDescent="0.15">
      <c r="A110" s="141">
        <f t="shared" ref="A110" si="332">A108+1</f>
        <v>51</v>
      </c>
      <c r="B110" s="143"/>
      <c r="C110" s="37"/>
      <c r="D110" s="39"/>
      <c r="E110" s="39"/>
      <c r="F110" s="39"/>
      <c r="G110" s="40"/>
      <c r="H110" s="41"/>
      <c r="I110" s="39"/>
      <c r="J110" s="39"/>
      <c r="K110" s="39"/>
      <c r="L110" s="39"/>
      <c r="M110" s="39"/>
      <c r="U110" t="s">
        <v>23</v>
      </c>
      <c r="V110" s="4">
        <f t="shared" ref="V110" si="333">A110</f>
        <v>51</v>
      </c>
      <c r="W110" s="10">
        <f t="shared" ref="W110" si="334">$G$3</f>
        <v>0</v>
      </c>
      <c r="X110" s="10">
        <f>$I$3</f>
        <v>0</v>
      </c>
      <c r="Y110" s="7">
        <f>C111</f>
        <v>0</v>
      </c>
      <c r="Z110" s="7">
        <f>C110</f>
        <v>0</v>
      </c>
      <c r="AA110" s="8" t="str">
        <f t="shared" ref="AA110" si="335">IF(B110="男",1,IF(B110="女",2,""))</f>
        <v/>
      </c>
      <c r="AB110" s="5" t="str">
        <f>D110&amp;E110&amp;F110</f>
        <v/>
      </c>
      <c r="AC110" s="58" t="str">
        <f>IF(H110="一般",1,IF(H110="30歳代",2,IF(H110="40歳代",3,IF(H110="50歳代",4,IF(H110="60歳代",5,IF(H110="70歳以上",6,""))))))</f>
        <v/>
      </c>
      <c r="AD110" s="8" t="str">
        <f t="shared" si="257"/>
        <v/>
      </c>
      <c r="AE110" s="9" t="str">
        <f>IF(I110=25,"0025",IF(I110=50,"0050",IF(I110=100,"0100",IF(I110=200,"0200",""))))</f>
        <v/>
      </c>
      <c r="AF110" s="5" t="str">
        <f t="shared" ref="AF110" si="336">AD110&amp;AE110</f>
        <v/>
      </c>
      <c r="AG110" s="5" t="str">
        <f>K110&amp;L110&amp;U110&amp;M110</f>
        <v>.</v>
      </c>
      <c r="AH110" s="8" t="str">
        <f>IF(J111="自由形",1,IF(J111="背泳ぎ",2,IF(J111="平泳ぎ",3,IF(J111="バタフライ",4,IF(J111="個人メドレー",5,"")))))</f>
        <v/>
      </c>
      <c r="AI110" s="9" t="str">
        <f>IF(I111=25,"0025",IF(I111=50,"0050",IF(I111=100,"0100",IF(I111=200,"0200",""))))</f>
        <v/>
      </c>
      <c r="AJ110" s="5" t="str">
        <f t="shared" ref="AJ110" si="337">AH110&amp;AI110</f>
        <v/>
      </c>
      <c r="AK110" s="5" t="str">
        <f>K111&amp;L111&amp;U110&amp;M111</f>
        <v>.</v>
      </c>
      <c r="AL110" s="8"/>
      <c r="AM110" s="9"/>
    </row>
    <row r="111" spans="1:39" ht="16.5" customHeight="1" x14ac:dyDescent="0.15">
      <c r="A111" s="142"/>
      <c r="B111" s="151"/>
      <c r="C111" s="42"/>
      <c r="D111" s="44"/>
      <c r="E111" s="44"/>
      <c r="F111" s="44"/>
      <c r="G111" s="45"/>
      <c r="H111" s="46"/>
      <c r="I111" s="47"/>
      <c r="J111" s="47"/>
      <c r="K111" s="47"/>
      <c r="L111" s="47"/>
      <c r="M111" s="47"/>
      <c r="U111" t="s">
        <v>23</v>
      </c>
      <c r="AD111" s="8" t="str">
        <f t="shared" si="257"/>
        <v/>
      </c>
      <c r="AE111" s="9"/>
    </row>
    <row r="112" spans="1:39" ht="16.5" customHeight="1" x14ac:dyDescent="0.15">
      <c r="A112" s="141">
        <f t="shared" ref="A112" si="338">A110+1</f>
        <v>52</v>
      </c>
      <c r="B112" s="143"/>
      <c r="C112" s="37"/>
      <c r="D112" s="39"/>
      <c r="E112" s="39"/>
      <c r="F112" s="39"/>
      <c r="G112" s="40"/>
      <c r="H112" s="41"/>
      <c r="I112" s="39"/>
      <c r="J112" s="39"/>
      <c r="K112" s="39"/>
      <c r="L112" s="39"/>
      <c r="M112" s="39"/>
      <c r="U112" t="s">
        <v>23</v>
      </c>
      <c r="V112" s="4">
        <f t="shared" ref="V112" si="339">A112</f>
        <v>52</v>
      </c>
      <c r="W112" s="10">
        <f t="shared" ref="W112" si="340">$G$3</f>
        <v>0</v>
      </c>
      <c r="X112" s="10">
        <f>$I$3</f>
        <v>0</v>
      </c>
      <c r="Y112" s="7">
        <f>C113</f>
        <v>0</v>
      </c>
      <c r="Z112" s="7">
        <f>C112</f>
        <v>0</v>
      </c>
      <c r="AA112" s="8" t="str">
        <f t="shared" ref="AA112" si="341">IF(B112="男",1,IF(B112="女",2,""))</f>
        <v/>
      </c>
      <c r="AB112" s="5" t="str">
        <f>D112&amp;E112&amp;F112</f>
        <v/>
      </c>
      <c r="AC112" s="58" t="str">
        <f>IF(H112="一般",1,IF(H112="30歳代",2,IF(H112="40歳代",3,IF(H112="50歳代",4,IF(H112="60歳代",5,IF(H112="70歳以上",6,""))))))</f>
        <v/>
      </c>
      <c r="AD112" s="8" t="str">
        <f t="shared" si="257"/>
        <v/>
      </c>
      <c r="AE112" s="9" t="str">
        <f>IF(I112=25,"0025",IF(I112=50,"0050",IF(I112=100,"0100",IF(I112=200,"0200",""))))</f>
        <v/>
      </c>
      <c r="AF112" s="5" t="str">
        <f t="shared" ref="AF112" si="342">AD112&amp;AE112</f>
        <v/>
      </c>
      <c r="AG112" s="5" t="str">
        <f>K112&amp;L112&amp;U112&amp;M112</f>
        <v>.</v>
      </c>
      <c r="AH112" s="8" t="str">
        <f>IF(J113="自由形",1,IF(J113="背泳ぎ",2,IF(J113="平泳ぎ",3,IF(J113="バタフライ",4,IF(J113="個人メドレー",5,"")))))</f>
        <v/>
      </c>
      <c r="AI112" s="9" t="str">
        <f>IF(I113=25,"0025",IF(I113=50,"0050",IF(I113=100,"0100",IF(I113=200,"0200",""))))</f>
        <v/>
      </c>
      <c r="AJ112" s="5" t="str">
        <f t="shared" ref="AJ112" si="343">AH112&amp;AI112</f>
        <v/>
      </c>
      <c r="AK112" s="5" t="str">
        <f>K113&amp;L113&amp;U112&amp;M113</f>
        <v>.</v>
      </c>
      <c r="AL112" s="8"/>
      <c r="AM112" s="9"/>
    </row>
    <row r="113" spans="1:39" ht="16.5" customHeight="1" x14ac:dyDescent="0.15">
      <c r="A113" s="142"/>
      <c r="B113" s="151"/>
      <c r="C113" s="42"/>
      <c r="D113" s="44"/>
      <c r="E113" s="44"/>
      <c r="F113" s="44"/>
      <c r="G113" s="45"/>
      <c r="H113" s="46"/>
      <c r="I113" s="47"/>
      <c r="J113" s="47"/>
      <c r="K113" s="47"/>
      <c r="L113" s="47"/>
      <c r="M113" s="47"/>
      <c r="U113" t="s">
        <v>23</v>
      </c>
      <c r="AD113" s="8" t="str">
        <f t="shared" si="257"/>
        <v/>
      </c>
      <c r="AE113" s="9"/>
    </row>
    <row r="114" spans="1:39" ht="16.5" customHeight="1" x14ac:dyDescent="0.15">
      <c r="A114" s="141">
        <f t="shared" ref="A114" si="344">A112+1</f>
        <v>53</v>
      </c>
      <c r="B114" s="143"/>
      <c r="C114" s="37"/>
      <c r="D114" s="39"/>
      <c r="E114" s="39"/>
      <c r="F114" s="39"/>
      <c r="G114" s="40"/>
      <c r="H114" s="41"/>
      <c r="I114" s="39"/>
      <c r="J114" s="39"/>
      <c r="K114" s="39"/>
      <c r="L114" s="39"/>
      <c r="M114" s="39"/>
      <c r="U114" t="s">
        <v>23</v>
      </c>
      <c r="V114" s="4">
        <f t="shared" ref="V114" si="345">A114</f>
        <v>53</v>
      </c>
      <c r="W114" s="10">
        <f t="shared" ref="W114" si="346">$G$3</f>
        <v>0</v>
      </c>
      <c r="X114" s="10">
        <f>$I$3</f>
        <v>0</v>
      </c>
      <c r="Y114" s="7">
        <f>C115</f>
        <v>0</v>
      </c>
      <c r="Z114" s="7">
        <f>C114</f>
        <v>0</v>
      </c>
      <c r="AA114" s="8" t="str">
        <f t="shared" ref="AA114" si="347">IF(B114="男",1,IF(B114="女",2,""))</f>
        <v/>
      </c>
      <c r="AB114" s="5" t="str">
        <f>D114&amp;E114&amp;F114</f>
        <v/>
      </c>
      <c r="AC114" s="58" t="str">
        <f>IF(H114="一般",1,IF(H114="30歳代",2,IF(H114="40歳代",3,IF(H114="50歳代",4,IF(H114="60歳代",5,IF(H114="70歳以上",6,""))))))</f>
        <v/>
      </c>
      <c r="AD114" s="8" t="str">
        <f t="shared" si="257"/>
        <v/>
      </c>
      <c r="AE114" s="9" t="str">
        <f>IF(I114=25,"0025",IF(I114=50,"0050",IF(I114=100,"0100",IF(I114=200,"0200",""))))</f>
        <v/>
      </c>
      <c r="AF114" s="5" t="str">
        <f t="shared" ref="AF114" si="348">AD114&amp;AE114</f>
        <v/>
      </c>
      <c r="AG114" s="5" t="str">
        <f>K114&amp;L114&amp;U114&amp;M114</f>
        <v>.</v>
      </c>
      <c r="AH114" s="8" t="str">
        <f>IF(J115="自由形",1,IF(J115="背泳ぎ",2,IF(J115="平泳ぎ",3,IF(J115="バタフライ",4,IF(J115="個人メドレー",5,"")))))</f>
        <v/>
      </c>
      <c r="AI114" s="9" t="str">
        <f>IF(I115=25,"0025",IF(I115=50,"0050",IF(I115=100,"0100",IF(I115=200,"0200",""))))</f>
        <v/>
      </c>
      <c r="AJ114" s="5" t="str">
        <f t="shared" ref="AJ114" si="349">AH114&amp;AI114</f>
        <v/>
      </c>
      <c r="AK114" s="5" t="str">
        <f>K115&amp;L115&amp;U114&amp;M115</f>
        <v>.</v>
      </c>
      <c r="AL114" s="8"/>
      <c r="AM114" s="9"/>
    </row>
    <row r="115" spans="1:39" ht="16.5" customHeight="1" x14ac:dyDescent="0.15">
      <c r="A115" s="142"/>
      <c r="B115" s="151"/>
      <c r="C115" s="42"/>
      <c r="D115" s="44"/>
      <c r="E115" s="44"/>
      <c r="F115" s="44"/>
      <c r="G115" s="45"/>
      <c r="H115" s="46"/>
      <c r="I115" s="47"/>
      <c r="J115" s="47"/>
      <c r="K115" s="47"/>
      <c r="L115" s="47"/>
      <c r="M115" s="47"/>
      <c r="U115" t="s">
        <v>23</v>
      </c>
      <c r="AD115" s="8" t="str">
        <f t="shared" si="257"/>
        <v/>
      </c>
      <c r="AE115" s="9"/>
    </row>
    <row r="116" spans="1:39" ht="16.5" customHeight="1" x14ac:dyDescent="0.15">
      <c r="A116" s="141">
        <f t="shared" ref="A116" si="350">A114+1</f>
        <v>54</v>
      </c>
      <c r="B116" s="143"/>
      <c r="C116" s="37"/>
      <c r="D116" s="39"/>
      <c r="E116" s="39"/>
      <c r="F116" s="39"/>
      <c r="G116" s="40"/>
      <c r="H116" s="41"/>
      <c r="I116" s="39"/>
      <c r="J116" s="39"/>
      <c r="K116" s="39"/>
      <c r="L116" s="39"/>
      <c r="M116" s="39"/>
      <c r="U116" t="s">
        <v>23</v>
      </c>
      <c r="V116" s="4">
        <f t="shared" ref="V116" si="351">A116</f>
        <v>54</v>
      </c>
      <c r="W116" s="10">
        <f t="shared" ref="W116" si="352">$G$3</f>
        <v>0</v>
      </c>
      <c r="X116" s="10">
        <f>$I$3</f>
        <v>0</v>
      </c>
      <c r="Y116" s="7">
        <f>C117</f>
        <v>0</v>
      </c>
      <c r="Z116" s="7">
        <f>C116</f>
        <v>0</v>
      </c>
      <c r="AA116" s="8" t="str">
        <f t="shared" ref="AA116" si="353">IF(B116="男",1,IF(B116="女",2,""))</f>
        <v/>
      </c>
      <c r="AB116" s="5" t="str">
        <f>D116&amp;E116&amp;F116</f>
        <v/>
      </c>
      <c r="AC116" s="58" t="str">
        <f>IF(H116="一般",1,IF(H116="30歳代",2,IF(H116="40歳代",3,IF(H116="50歳代",4,IF(H116="60歳代",5,IF(H116="70歳以上",6,""))))))</f>
        <v/>
      </c>
      <c r="AD116" s="8" t="str">
        <f t="shared" ref="AD116:AD129" si="354">IF(J116="自由形",1,IF(J116="背泳ぎ",2,IF(J116="平泳ぎ",3,IF(J116="バタフライ",4,IF(J116="個人メドレー",5,IF(J116="板キック",5,""))))))</f>
        <v/>
      </c>
      <c r="AE116" s="9" t="str">
        <f>IF(I116=25,"0025",IF(I116=50,"0050",IF(I116=100,"0100",IF(I116=200,"0200",""))))</f>
        <v/>
      </c>
      <c r="AF116" s="5" t="str">
        <f t="shared" ref="AF116" si="355">AD116&amp;AE116</f>
        <v/>
      </c>
      <c r="AG116" s="5" t="str">
        <f>K116&amp;L116&amp;U116&amp;M116</f>
        <v>.</v>
      </c>
      <c r="AH116" s="8" t="str">
        <f>IF(J117="自由形",1,IF(J117="背泳ぎ",2,IF(J117="平泳ぎ",3,IF(J117="バタフライ",4,IF(J117="個人メドレー",5,"")))))</f>
        <v/>
      </c>
      <c r="AI116" s="9" t="str">
        <f>IF(I117=25,"0025",IF(I117=50,"0050",IF(I117=100,"0100",IF(I117=200,"0200",""))))</f>
        <v/>
      </c>
      <c r="AJ116" s="5" t="str">
        <f t="shared" ref="AJ116" si="356">AH116&amp;AI116</f>
        <v/>
      </c>
      <c r="AK116" s="5" t="str">
        <f>K117&amp;L117&amp;U116&amp;M117</f>
        <v>.</v>
      </c>
      <c r="AL116" s="8"/>
      <c r="AM116" s="9"/>
    </row>
    <row r="117" spans="1:39" ht="16.5" customHeight="1" x14ac:dyDescent="0.15">
      <c r="A117" s="142"/>
      <c r="B117" s="151"/>
      <c r="C117" s="42"/>
      <c r="D117" s="44"/>
      <c r="E117" s="44"/>
      <c r="F117" s="44"/>
      <c r="G117" s="45"/>
      <c r="H117" s="46"/>
      <c r="I117" s="47"/>
      <c r="J117" s="47"/>
      <c r="K117" s="47"/>
      <c r="L117" s="47"/>
      <c r="M117" s="47"/>
      <c r="U117" t="s">
        <v>23</v>
      </c>
      <c r="AD117" s="8" t="str">
        <f t="shared" si="354"/>
        <v/>
      </c>
      <c r="AE117" s="9"/>
    </row>
    <row r="118" spans="1:39" ht="16.5" customHeight="1" x14ac:dyDescent="0.15">
      <c r="A118" s="141">
        <f t="shared" ref="A118" si="357">A116+1</f>
        <v>55</v>
      </c>
      <c r="B118" s="143"/>
      <c r="C118" s="37"/>
      <c r="D118" s="39"/>
      <c r="E118" s="39"/>
      <c r="F118" s="39"/>
      <c r="G118" s="40"/>
      <c r="H118" s="41"/>
      <c r="I118" s="39"/>
      <c r="J118" s="39"/>
      <c r="K118" s="39"/>
      <c r="L118" s="39"/>
      <c r="M118" s="39"/>
      <c r="U118" t="s">
        <v>23</v>
      </c>
      <c r="V118" s="4">
        <f t="shared" ref="V118" si="358">A118</f>
        <v>55</v>
      </c>
      <c r="W118" s="10">
        <f t="shared" ref="W118" si="359">$G$3</f>
        <v>0</v>
      </c>
      <c r="X118" s="10">
        <f>$I$3</f>
        <v>0</v>
      </c>
      <c r="Y118" s="7">
        <f>C119</f>
        <v>0</v>
      </c>
      <c r="Z118" s="7">
        <f>C118</f>
        <v>0</v>
      </c>
      <c r="AA118" s="8" t="str">
        <f t="shared" ref="AA118" si="360">IF(B118="男",1,IF(B118="女",2,""))</f>
        <v/>
      </c>
      <c r="AB118" s="5" t="str">
        <f>D118&amp;E118&amp;F118</f>
        <v/>
      </c>
      <c r="AC118" s="58" t="str">
        <f>IF(H118="一般",1,IF(H118="30歳代",2,IF(H118="40歳代",3,IF(H118="50歳代",4,IF(H118="60歳代",5,IF(H118="70歳以上",6,""))))))</f>
        <v/>
      </c>
      <c r="AD118" s="8" t="str">
        <f t="shared" si="354"/>
        <v/>
      </c>
      <c r="AE118" s="9" t="str">
        <f>IF(I118=25,"0025",IF(I118=50,"0050",IF(I118=100,"0100",IF(I118=200,"0200",""))))</f>
        <v/>
      </c>
      <c r="AF118" s="5" t="str">
        <f t="shared" ref="AF118" si="361">AD118&amp;AE118</f>
        <v/>
      </c>
      <c r="AG118" s="5" t="str">
        <f>K118&amp;L118&amp;U118&amp;M118</f>
        <v>.</v>
      </c>
      <c r="AH118" s="8" t="str">
        <f>IF(J119="自由形",1,IF(J119="背泳ぎ",2,IF(J119="平泳ぎ",3,IF(J119="バタフライ",4,IF(J119="個人メドレー",5,"")))))</f>
        <v/>
      </c>
      <c r="AI118" s="9" t="str">
        <f>IF(I119=25,"0025",IF(I119=50,"0050",IF(I119=100,"0100",IF(I119=200,"0200",""))))</f>
        <v/>
      </c>
      <c r="AJ118" s="5" t="str">
        <f t="shared" ref="AJ118" si="362">AH118&amp;AI118</f>
        <v/>
      </c>
      <c r="AK118" s="5" t="str">
        <f>K119&amp;L119&amp;U118&amp;M119</f>
        <v>.</v>
      </c>
      <c r="AL118" s="8"/>
      <c r="AM118" s="9"/>
    </row>
    <row r="119" spans="1:39" ht="16.5" customHeight="1" x14ac:dyDescent="0.15">
      <c r="A119" s="142"/>
      <c r="B119" s="151"/>
      <c r="C119" s="42"/>
      <c r="D119" s="44"/>
      <c r="E119" s="44"/>
      <c r="F119" s="44"/>
      <c r="G119" s="45"/>
      <c r="H119" s="46"/>
      <c r="I119" s="47"/>
      <c r="J119" s="47"/>
      <c r="K119" s="47"/>
      <c r="L119" s="47"/>
      <c r="M119" s="47"/>
      <c r="U119" t="s">
        <v>23</v>
      </c>
      <c r="AD119" s="8" t="str">
        <f t="shared" si="354"/>
        <v/>
      </c>
      <c r="AE119" s="9"/>
    </row>
    <row r="120" spans="1:39" ht="16.5" customHeight="1" x14ac:dyDescent="0.15">
      <c r="A120" s="141">
        <f t="shared" ref="A120" si="363">A118+1</f>
        <v>56</v>
      </c>
      <c r="B120" s="143"/>
      <c r="C120" s="37"/>
      <c r="D120" s="39"/>
      <c r="E120" s="39"/>
      <c r="F120" s="39"/>
      <c r="G120" s="40"/>
      <c r="H120" s="41"/>
      <c r="I120" s="39"/>
      <c r="J120" s="39"/>
      <c r="K120" s="39"/>
      <c r="L120" s="39"/>
      <c r="M120" s="39"/>
      <c r="U120" t="s">
        <v>23</v>
      </c>
      <c r="V120" s="4">
        <f t="shared" ref="V120" si="364">A120</f>
        <v>56</v>
      </c>
      <c r="W120" s="10">
        <f t="shared" ref="W120" si="365">$G$3</f>
        <v>0</v>
      </c>
      <c r="X120" s="10">
        <f>$I$3</f>
        <v>0</v>
      </c>
      <c r="Y120" s="7">
        <f>C121</f>
        <v>0</v>
      </c>
      <c r="Z120" s="7">
        <f>C120</f>
        <v>0</v>
      </c>
      <c r="AA120" s="8" t="str">
        <f t="shared" ref="AA120" si="366">IF(B120="男",1,IF(B120="女",2,""))</f>
        <v/>
      </c>
      <c r="AB120" s="5" t="str">
        <f>D120&amp;E120&amp;F120</f>
        <v/>
      </c>
      <c r="AC120" s="58" t="str">
        <f>IF(H120="一般",1,IF(H120="30歳代",2,IF(H120="40歳代",3,IF(H120="50歳代",4,IF(H120="60歳代",5,IF(H120="70歳以上",6,""))))))</f>
        <v/>
      </c>
      <c r="AD120" s="8" t="str">
        <f t="shared" si="354"/>
        <v/>
      </c>
      <c r="AE120" s="9" t="str">
        <f>IF(I120=25,"0025",IF(I120=50,"0050",IF(I120=100,"0100",IF(I120=200,"0200",""))))</f>
        <v/>
      </c>
      <c r="AF120" s="5" t="str">
        <f t="shared" ref="AF120" si="367">AD120&amp;AE120</f>
        <v/>
      </c>
      <c r="AG120" s="5" t="str">
        <f>K120&amp;L120&amp;U120&amp;M120</f>
        <v>.</v>
      </c>
      <c r="AH120" s="8" t="str">
        <f>IF(J121="自由形",1,IF(J121="背泳ぎ",2,IF(J121="平泳ぎ",3,IF(J121="バタフライ",4,IF(J121="個人メドレー",5,"")))))</f>
        <v/>
      </c>
      <c r="AI120" s="9" t="str">
        <f>IF(I121=25,"0025",IF(I121=50,"0050",IF(I121=100,"0100",IF(I121=200,"0200",""))))</f>
        <v/>
      </c>
      <c r="AJ120" s="5" t="str">
        <f t="shared" ref="AJ120" si="368">AH120&amp;AI120</f>
        <v/>
      </c>
      <c r="AK120" s="5" t="str">
        <f>K121&amp;L121&amp;U120&amp;M121</f>
        <v>.</v>
      </c>
      <c r="AL120" s="8"/>
      <c r="AM120" s="9"/>
    </row>
    <row r="121" spans="1:39" ht="16.5" customHeight="1" x14ac:dyDescent="0.15">
      <c r="A121" s="142"/>
      <c r="B121" s="151"/>
      <c r="C121" s="42"/>
      <c r="D121" s="44"/>
      <c r="E121" s="44"/>
      <c r="F121" s="44"/>
      <c r="G121" s="45"/>
      <c r="H121" s="46"/>
      <c r="I121" s="47"/>
      <c r="J121" s="47"/>
      <c r="K121" s="47"/>
      <c r="L121" s="47"/>
      <c r="M121" s="47"/>
      <c r="U121" t="s">
        <v>23</v>
      </c>
      <c r="AD121" s="8" t="str">
        <f t="shared" si="354"/>
        <v/>
      </c>
      <c r="AE121" s="9"/>
    </row>
    <row r="122" spans="1:39" ht="16.5" customHeight="1" x14ac:dyDescent="0.15">
      <c r="A122" s="141">
        <f t="shared" ref="A122:A168" si="369">A120+1</f>
        <v>57</v>
      </c>
      <c r="B122" s="143"/>
      <c r="C122" s="37"/>
      <c r="D122" s="39"/>
      <c r="E122" s="39"/>
      <c r="F122" s="39"/>
      <c r="G122" s="40"/>
      <c r="H122" s="41"/>
      <c r="I122" s="39"/>
      <c r="J122" s="39"/>
      <c r="K122" s="39"/>
      <c r="L122" s="39"/>
      <c r="M122" s="39"/>
      <c r="U122" t="s">
        <v>23</v>
      </c>
      <c r="V122" s="4">
        <f t="shared" ref="V122" si="370">A122</f>
        <v>57</v>
      </c>
      <c r="W122" s="10">
        <f t="shared" ref="W122" si="371">$G$3</f>
        <v>0</v>
      </c>
      <c r="X122" s="10">
        <f>$I$3</f>
        <v>0</v>
      </c>
      <c r="Y122" s="7">
        <f>C123</f>
        <v>0</v>
      </c>
      <c r="Z122" s="7">
        <f>C122</f>
        <v>0</v>
      </c>
      <c r="AA122" s="8" t="str">
        <f t="shared" ref="AA122" si="372">IF(B122="男",1,IF(B122="女",2,""))</f>
        <v/>
      </c>
      <c r="AB122" s="5" t="str">
        <f>D122&amp;E122&amp;F122</f>
        <v/>
      </c>
      <c r="AC122" s="58" t="str">
        <f>IF(H122="一般",1,IF(H122="30歳代",2,IF(H122="40歳代",3,IF(H122="50歳代",4,IF(H122="60歳代",5,IF(H122="70歳以上",6,""))))))</f>
        <v/>
      </c>
      <c r="AD122" s="8" t="str">
        <f t="shared" si="354"/>
        <v/>
      </c>
      <c r="AE122" s="9" t="str">
        <f>IF(I122=25,"0025",IF(I122=50,"0050",IF(I122=100,"0100",IF(I122=200,"0200",""))))</f>
        <v/>
      </c>
      <c r="AF122" s="5" t="str">
        <f t="shared" ref="AF122" si="373">AD122&amp;AE122</f>
        <v/>
      </c>
      <c r="AG122" s="5" t="str">
        <f>K122&amp;L122&amp;U122&amp;M122</f>
        <v>.</v>
      </c>
      <c r="AH122" s="8" t="str">
        <f>IF(J123="自由形",1,IF(J123="背泳ぎ",2,IF(J123="平泳ぎ",3,IF(J123="バタフライ",4,IF(J123="個人メドレー",5,"")))))</f>
        <v/>
      </c>
      <c r="AI122" s="9" t="str">
        <f>IF(I123=25,"0025",IF(I123=50,"0050",IF(I123=100,"0100",IF(I123=200,"0200",""))))</f>
        <v/>
      </c>
      <c r="AJ122" s="5" t="str">
        <f t="shared" ref="AJ122" si="374">AH122&amp;AI122</f>
        <v/>
      </c>
      <c r="AK122" s="5" t="str">
        <f>K123&amp;L123&amp;U122&amp;M123</f>
        <v>.</v>
      </c>
      <c r="AL122" s="8"/>
      <c r="AM122" s="9"/>
    </row>
    <row r="123" spans="1:39" ht="16.5" customHeight="1" x14ac:dyDescent="0.15">
      <c r="A123" s="142"/>
      <c r="B123" s="151"/>
      <c r="C123" s="42"/>
      <c r="D123" s="44"/>
      <c r="E123" s="44"/>
      <c r="F123" s="44"/>
      <c r="G123" s="45"/>
      <c r="H123" s="46"/>
      <c r="I123" s="47"/>
      <c r="J123" s="47"/>
      <c r="K123" s="47"/>
      <c r="L123" s="47"/>
      <c r="M123" s="47"/>
      <c r="U123" t="s">
        <v>23</v>
      </c>
      <c r="AD123" s="8" t="str">
        <f t="shared" si="354"/>
        <v/>
      </c>
      <c r="AE123" s="9"/>
    </row>
    <row r="124" spans="1:39" ht="16.5" customHeight="1" x14ac:dyDescent="0.15">
      <c r="A124" s="141">
        <f t="shared" si="369"/>
        <v>58</v>
      </c>
      <c r="B124" s="143"/>
      <c r="C124" s="37"/>
      <c r="D124" s="39"/>
      <c r="E124" s="39"/>
      <c r="F124" s="39"/>
      <c r="G124" s="40"/>
      <c r="H124" s="41"/>
      <c r="I124" s="39"/>
      <c r="J124" s="39"/>
      <c r="K124" s="39"/>
      <c r="L124" s="39"/>
      <c r="M124" s="39"/>
      <c r="U124" t="s">
        <v>23</v>
      </c>
      <c r="V124" s="4">
        <f t="shared" ref="V124" si="375">A124</f>
        <v>58</v>
      </c>
      <c r="W124" s="10">
        <f t="shared" ref="W124:W126" si="376">$G$3</f>
        <v>0</v>
      </c>
      <c r="X124" s="10">
        <f>$I$3</f>
        <v>0</v>
      </c>
      <c r="Y124" s="7">
        <f>C125</f>
        <v>0</v>
      </c>
      <c r="Z124" s="7">
        <f>C124</f>
        <v>0</v>
      </c>
      <c r="AA124" s="8" t="str">
        <f t="shared" ref="AA124" si="377">IF(B124="男",1,IF(B124="女",2,""))</f>
        <v/>
      </c>
      <c r="AB124" s="5" t="str">
        <f>D124&amp;E124&amp;F124</f>
        <v/>
      </c>
      <c r="AC124" s="58" t="str">
        <f>IF(H124="一般",1,IF(H124="30歳代",2,IF(H124="40歳代",3,IF(H124="50歳代",4,IF(H124="60歳代",5,IF(H124="70歳以上",6,""))))))</f>
        <v/>
      </c>
      <c r="AD124" s="8" t="str">
        <f t="shared" si="354"/>
        <v/>
      </c>
      <c r="AE124" s="9" t="str">
        <f>IF(I124=25,"0025",IF(I124=50,"0050",IF(I124=100,"0100",IF(I124=200,"0200",""))))</f>
        <v/>
      </c>
      <c r="AF124" s="5" t="str">
        <f t="shared" ref="AF124" si="378">AD124&amp;AE124</f>
        <v/>
      </c>
      <c r="AG124" s="5" t="str">
        <f>K124&amp;L124&amp;U124&amp;M124</f>
        <v>.</v>
      </c>
      <c r="AH124" s="8" t="str">
        <f>IF(J125="自由形",1,IF(J125="背泳ぎ",2,IF(J125="平泳ぎ",3,IF(J125="バタフライ",4,IF(J125="個人メドレー",5,"")))))</f>
        <v/>
      </c>
      <c r="AI124" s="9" t="str">
        <f>IF(I125=25,"0025",IF(I125=50,"0050",IF(I125=100,"0100",IF(I125=200,"0200",""))))</f>
        <v/>
      </c>
      <c r="AJ124" s="5" t="str">
        <f t="shared" ref="AJ124" si="379">AH124&amp;AI124</f>
        <v/>
      </c>
      <c r="AK124" s="5" t="str">
        <f>K125&amp;L125&amp;U124&amp;M125</f>
        <v>.</v>
      </c>
      <c r="AL124" s="8"/>
      <c r="AM124" s="9"/>
    </row>
    <row r="125" spans="1:39" ht="16.5" customHeight="1" x14ac:dyDescent="0.15">
      <c r="A125" s="142"/>
      <c r="B125" s="151"/>
      <c r="C125" s="42"/>
      <c r="D125" s="44"/>
      <c r="E125" s="44"/>
      <c r="F125" s="44"/>
      <c r="G125" s="45"/>
      <c r="H125" s="46"/>
      <c r="I125" s="47"/>
      <c r="J125" s="47"/>
      <c r="K125" s="47"/>
      <c r="L125" s="47"/>
      <c r="M125" s="47"/>
      <c r="U125" t="s">
        <v>23</v>
      </c>
      <c r="AD125" s="8" t="str">
        <f t="shared" si="354"/>
        <v/>
      </c>
      <c r="AE125" s="9"/>
    </row>
    <row r="126" spans="1:39" ht="16.5" customHeight="1" x14ac:dyDescent="0.15">
      <c r="A126" s="141">
        <f t="shared" si="369"/>
        <v>59</v>
      </c>
      <c r="B126" s="143"/>
      <c r="C126" s="37"/>
      <c r="D126" s="39"/>
      <c r="E126" s="39"/>
      <c r="F126" s="39"/>
      <c r="G126" s="40"/>
      <c r="H126" s="41"/>
      <c r="I126" s="39"/>
      <c r="J126" s="39"/>
      <c r="K126" s="39"/>
      <c r="L126" s="39"/>
      <c r="M126" s="39"/>
      <c r="U126" t="s">
        <v>23</v>
      </c>
      <c r="V126" s="4">
        <f t="shared" ref="V126" si="380">A126</f>
        <v>59</v>
      </c>
      <c r="W126" s="10">
        <f t="shared" si="376"/>
        <v>0</v>
      </c>
      <c r="X126" s="10">
        <f>$I$3</f>
        <v>0</v>
      </c>
      <c r="Y126" s="7">
        <f>C127</f>
        <v>0</v>
      </c>
      <c r="Z126" s="7">
        <f>C126</f>
        <v>0</v>
      </c>
      <c r="AA126" s="8" t="str">
        <f t="shared" ref="AA126" si="381">IF(B126="男",1,IF(B126="女",2,""))</f>
        <v/>
      </c>
      <c r="AB126" s="5" t="str">
        <f>D126&amp;E126&amp;F126</f>
        <v/>
      </c>
      <c r="AC126" s="58" t="str">
        <f>IF(H126="一般",1,IF(H126="30歳代",2,IF(H126="40歳代",3,IF(H126="50歳代",4,IF(H126="60歳代",5,IF(H126="70歳以上",6,""))))))</f>
        <v/>
      </c>
      <c r="AD126" s="8" t="str">
        <f t="shared" si="354"/>
        <v/>
      </c>
      <c r="AE126" s="9" t="str">
        <f>IF(I126=25,"0025",IF(I126=50,"0050",IF(I126=100,"0100",IF(I126=200,"0200",""))))</f>
        <v/>
      </c>
      <c r="AF126" s="5" t="str">
        <f t="shared" ref="AF126" si="382">AD126&amp;AE126</f>
        <v/>
      </c>
      <c r="AG126" s="5" t="str">
        <f>K126&amp;L126&amp;U126&amp;M126</f>
        <v>.</v>
      </c>
      <c r="AH126" s="8" t="str">
        <f>IF(J127="自由形",1,IF(J127="背泳ぎ",2,IF(J127="平泳ぎ",3,IF(J127="バタフライ",4,IF(J127="個人メドレー",5,"")))))</f>
        <v/>
      </c>
      <c r="AI126" s="9" t="str">
        <f>IF(I127=25,"0025",IF(I127=50,"0050",IF(I127=100,"0100",IF(I127=200,"0200",""))))</f>
        <v/>
      </c>
      <c r="AJ126" s="5" t="str">
        <f t="shared" ref="AJ126" si="383">AH126&amp;AI126</f>
        <v/>
      </c>
      <c r="AK126" s="5" t="str">
        <f>K127&amp;L127&amp;U126&amp;M127</f>
        <v>.</v>
      </c>
      <c r="AL126" s="8"/>
      <c r="AM126" s="9"/>
    </row>
    <row r="127" spans="1:39" ht="16.5" customHeight="1" x14ac:dyDescent="0.15">
      <c r="A127" s="142"/>
      <c r="B127" s="151"/>
      <c r="C127" s="42"/>
      <c r="D127" s="44"/>
      <c r="E127" s="44"/>
      <c r="F127" s="44"/>
      <c r="G127" s="45"/>
      <c r="H127" s="46"/>
      <c r="I127" s="42"/>
      <c r="J127" s="42"/>
      <c r="K127" s="42"/>
      <c r="L127" s="42"/>
      <c r="M127" s="42"/>
      <c r="U127" t="s">
        <v>23</v>
      </c>
      <c r="AD127" s="8" t="str">
        <f t="shared" si="354"/>
        <v/>
      </c>
      <c r="AE127" s="9"/>
    </row>
    <row r="128" spans="1:39" ht="16.5" customHeight="1" x14ac:dyDescent="0.15">
      <c r="A128" s="141">
        <f t="shared" si="369"/>
        <v>60</v>
      </c>
      <c r="B128" s="143"/>
      <c r="C128" s="37"/>
      <c r="D128" s="39"/>
      <c r="E128" s="39"/>
      <c r="F128" s="39"/>
      <c r="G128" s="40"/>
      <c r="H128" s="41"/>
      <c r="I128" s="39"/>
      <c r="J128" s="39"/>
      <c r="K128" s="39"/>
      <c r="L128" s="39"/>
      <c r="M128" s="39"/>
      <c r="U128" t="s">
        <v>23</v>
      </c>
      <c r="V128" s="4">
        <f t="shared" ref="V128" si="384">A128</f>
        <v>60</v>
      </c>
      <c r="W128" s="10">
        <f t="shared" ref="W128:W136" si="385">$G$3</f>
        <v>0</v>
      </c>
      <c r="X128" s="10">
        <f>$I$3</f>
        <v>0</v>
      </c>
      <c r="Y128" s="7">
        <f>C129</f>
        <v>0</v>
      </c>
      <c r="Z128" s="7">
        <f>C128</f>
        <v>0</v>
      </c>
      <c r="AA128" s="8" t="str">
        <f t="shared" ref="AA128" si="386">IF(B128="男",1,IF(B128="女",2,""))</f>
        <v/>
      </c>
      <c r="AB128" s="5" t="str">
        <f>D128&amp;E128&amp;F128</f>
        <v/>
      </c>
      <c r="AC128" s="58" t="str">
        <f>IF(H128="一般",1,IF(H128="30歳代",2,IF(H128="40歳代",3,IF(H128="50歳代",4,IF(H128="60歳代",5,IF(H128="70歳以上",6,""))))))</f>
        <v/>
      </c>
      <c r="AD128" s="8" t="str">
        <f t="shared" si="354"/>
        <v/>
      </c>
      <c r="AE128" s="9" t="str">
        <f>IF(I128=25,"0025",IF(I128=50,"0050",IF(I128=100,"0100",IF(I128=200,"0200",""))))</f>
        <v/>
      </c>
      <c r="AF128" s="5" t="str">
        <f t="shared" ref="AF128" si="387">AD128&amp;AE128</f>
        <v/>
      </c>
      <c r="AG128" s="5" t="str">
        <f>K128&amp;L128&amp;U128&amp;M128</f>
        <v>.</v>
      </c>
      <c r="AH128" s="8" t="str">
        <f>IF(J129="自由形",1,IF(J129="背泳ぎ",2,IF(J129="平泳ぎ",3,IF(J129="バタフライ",4,IF(J129="個人メドレー",5,"")))))</f>
        <v/>
      </c>
      <c r="AI128" s="9" t="str">
        <f>IF(I129=25,"0025",IF(I129=50,"0050",IF(I129=100,"0100",IF(I129=200,"0200",""))))</f>
        <v/>
      </c>
      <c r="AJ128" s="5" t="str">
        <f t="shared" ref="AJ128" si="388">AH128&amp;AI128</f>
        <v/>
      </c>
      <c r="AK128" s="5" t="str">
        <f>K129&amp;L129&amp;U128&amp;M129</f>
        <v>.</v>
      </c>
      <c r="AL128" s="8"/>
      <c r="AM128" s="9"/>
    </row>
    <row r="129" spans="1:39" ht="16.5" customHeight="1" x14ac:dyDescent="0.15">
      <c r="A129" s="150"/>
      <c r="B129" s="151"/>
      <c r="C129" s="42"/>
      <c r="D129" s="44"/>
      <c r="E129" s="44"/>
      <c r="F129" s="44"/>
      <c r="G129" s="45"/>
      <c r="H129" s="46"/>
      <c r="I129" s="47"/>
      <c r="J129" s="47"/>
      <c r="K129" s="47"/>
      <c r="L129" s="47"/>
      <c r="M129" s="47"/>
      <c r="U129" t="s">
        <v>23</v>
      </c>
      <c r="AD129" s="8" t="str">
        <f t="shared" si="354"/>
        <v/>
      </c>
      <c r="AE129" s="9"/>
    </row>
    <row r="130" spans="1:39" ht="16.5" customHeight="1" x14ac:dyDescent="0.15">
      <c r="A130" s="141">
        <f t="shared" si="369"/>
        <v>61</v>
      </c>
      <c r="B130" s="143"/>
      <c r="C130" s="39"/>
      <c r="D130" s="39"/>
      <c r="E130" s="39"/>
      <c r="F130" s="39"/>
      <c r="G130" s="40"/>
      <c r="H130" s="41"/>
      <c r="I130" s="37"/>
      <c r="J130" s="37"/>
      <c r="K130" s="37"/>
      <c r="L130" s="37"/>
      <c r="M130" s="37"/>
      <c r="U130" t="s">
        <v>23</v>
      </c>
      <c r="V130" s="4">
        <f t="shared" ref="V130" si="389">A130</f>
        <v>61</v>
      </c>
      <c r="W130" s="10">
        <f t="shared" si="385"/>
        <v>0</v>
      </c>
      <c r="X130" s="10">
        <f>$I$3</f>
        <v>0</v>
      </c>
      <c r="Y130" s="7">
        <f>C131</f>
        <v>0</v>
      </c>
      <c r="Z130" s="7">
        <f>C130</f>
        <v>0</v>
      </c>
      <c r="AA130" s="8" t="str">
        <f t="shared" ref="AA130" si="390">IF(B130="男",1,IF(B130="女",2,""))</f>
        <v/>
      </c>
      <c r="AB130" s="5" t="str">
        <f>D130&amp;E130&amp;F130</f>
        <v/>
      </c>
      <c r="AC130" s="58" t="str">
        <f>IF(H130="一般",1,IF(H130="30歳代",2,IF(H130="40歳代",3,IF(H130="50歳代",4,IF(H130="60歳代",5,IF(H130="70歳以上",6,""))))))</f>
        <v/>
      </c>
      <c r="AD130" s="8" t="str">
        <f t="shared" ref="AD130:AD135" si="391">IF(J130="自由形",1,IF(J130="背泳ぎ",2,IF(J130="平泳ぎ",3,IF(J130="バタフライ",4,IF(J130="個人メドレー",5,IF(J130="板キック",5,""))))))</f>
        <v/>
      </c>
      <c r="AE130" s="9" t="str">
        <f>IF(I130=25,"0025",IF(I130=50,"0050",IF(I130=100,"0100",IF(I130=200,"0200",""))))</f>
        <v/>
      </c>
      <c r="AF130" s="5" t="str">
        <f t="shared" ref="AF130" si="392">AD130&amp;AE130</f>
        <v/>
      </c>
      <c r="AG130" s="5" t="str">
        <f>K130&amp;L130&amp;U130&amp;M130</f>
        <v>.</v>
      </c>
      <c r="AH130" s="8" t="str">
        <f>IF(J131="自由形",1,IF(J131="背泳ぎ",2,IF(J131="平泳ぎ",3,IF(J131="バタフライ",4,IF(J131="個人メドレー",5,"")))))</f>
        <v/>
      </c>
      <c r="AI130" s="9" t="str">
        <f>IF(I131=25,"0025",IF(I131=50,"0050",IF(I131=100,"0100",IF(I131=200,"0200",""))))</f>
        <v/>
      </c>
      <c r="AJ130" s="5" t="str">
        <f t="shared" ref="AJ130" si="393">AH130&amp;AI130</f>
        <v/>
      </c>
      <c r="AK130" s="5" t="str">
        <f>K131&amp;L131&amp;U130&amp;M131</f>
        <v>.</v>
      </c>
      <c r="AL130" s="8"/>
      <c r="AM130" s="9"/>
    </row>
    <row r="131" spans="1:39" ht="16.5" customHeight="1" x14ac:dyDescent="0.15">
      <c r="A131" s="150"/>
      <c r="B131" s="151"/>
      <c r="C131" s="48"/>
      <c r="D131" s="44"/>
      <c r="E131" s="44"/>
      <c r="F131" s="44"/>
      <c r="G131" s="45"/>
      <c r="H131" s="46"/>
      <c r="I131" s="48"/>
      <c r="J131" s="48"/>
      <c r="K131" s="48"/>
      <c r="L131" s="48"/>
      <c r="M131" s="48"/>
      <c r="U131" t="s">
        <v>23</v>
      </c>
      <c r="AD131" s="8" t="str">
        <f t="shared" si="391"/>
        <v/>
      </c>
      <c r="AE131" s="9"/>
    </row>
    <row r="132" spans="1:39" ht="16.5" customHeight="1" x14ac:dyDescent="0.15">
      <c r="A132" s="141">
        <f t="shared" si="369"/>
        <v>62</v>
      </c>
      <c r="B132" s="143"/>
      <c r="C132" s="39"/>
      <c r="D132" s="39"/>
      <c r="E132" s="39"/>
      <c r="F132" s="39"/>
      <c r="G132" s="40"/>
      <c r="H132" s="41"/>
      <c r="I132" s="37"/>
      <c r="J132" s="37"/>
      <c r="K132" s="37"/>
      <c r="L132" s="37"/>
      <c r="M132" s="37"/>
      <c r="U132" t="s">
        <v>23</v>
      </c>
      <c r="V132" s="4">
        <f t="shared" ref="V132" si="394">A132</f>
        <v>62</v>
      </c>
      <c r="W132" s="10">
        <f t="shared" si="385"/>
        <v>0</v>
      </c>
      <c r="X132" s="10">
        <f>$I$3</f>
        <v>0</v>
      </c>
      <c r="Y132" s="7">
        <f>C133</f>
        <v>0</v>
      </c>
      <c r="Z132" s="7">
        <f>C132</f>
        <v>0</v>
      </c>
      <c r="AA132" s="8" t="str">
        <f t="shared" ref="AA132" si="395">IF(B132="男",1,IF(B132="女",2,""))</f>
        <v/>
      </c>
      <c r="AB132" s="5" t="str">
        <f>D132&amp;E132&amp;F132</f>
        <v/>
      </c>
      <c r="AC132" s="58" t="str">
        <f>IF(H132="一般",1,IF(H132="30歳代",2,IF(H132="40歳代",3,IF(H132="50歳代",4,IF(H132="60歳代",5,IF(H132="70歳以上",6,""))))))</f>
        <v/>
      </c>
      <c r="AD132" s="8" t="str">
        <f t="shared" si="391"/>
        <v/>
      </c>
      <c r="AE132" s="9" t="str">
        <f>IF(I132=25,"0025",IF(I132=50,"0050",IF(I132=100,"0100",IF(I132=200,"0200",""))))</f>
        <v/>
      </c>
      <c r="AF132" s="5" t="str">
        <f t="shared" ref="AF132" si="396">AD132&amp;AE132</f>
        <v/>
      </c>
      <c r="AG132" s="5" t="str">
        <f>K132&amp;L132&amp;U132&amp;M132</f>
        <v>.</v>
      </c>
      <c r="AH132" s="8" t="str">
        <f>IF(J133="自由形",1,IF(J133="背泳ぎ",2,IF(J133="平泳ぎ",3,IF(J133="バタフライ",4,IF(J133="個人メドレー",5,"")))))</f>
        <v/>
      </c>
      <c r="AI132" s="9" t="str">
        <f>IF(I133=25,"0025",IF(I133=50,"0050",IF(I133=100,"0100",IF(I133=200,"0200",""))))</f>
        <v/>
      </c>
      <c r="AJ132" s="5" t="str">
        <f t="shared" ref="AJ132" si="397">AH132&amp;AI132</f>
        <v/>
      </c>
      <c r="AK132" s="5" t="str">
        <f>K133&amp;L133&amp;U132&amp;M133</f>
        <v>.</v>
      </c>
      <c r="AL132" s="8"/>
      <c r="AM132" s="9"/>
    </row>
    <row r="133" spans="1:39" ht="16.5" customHeight="1" x14ac:dyDescent="0.15">
      <c r="A133" s="150"/>
      <c r="B133" s="151"/>
      <c r="C133" s="48"/>
      <c r="D133" s="44"/>
      <c r="E133" s="44"/>
      <c r="F133" s="44"/>
      <c r="G133" s="45"/>
      <c r="H133" s="46"/>
      <c r="I133" s="48"/>
      <c r="J133" s="48"/>
      <c r="K133" s="48"/>
      <c r="L133" s="48"/>
      <c r="M133" s="48"/>
      <c r="U133" t="s">
        <v>23</v>
      </c>
      <c r="AD133" s="8" t="str">
        <f t="shared" si="391"/>
        <v/>
      </c>
      <c r="AE133" s="9"/>
    </row>
    <row r="134" spans="1:39" ht="16.5" customHeight="1" x14ac:dyDescent="0.15">
      <c r="A134" s="141">
        <f t="shared" si="369"/>
        <v>63</v>
      </c>
      <c r="B134" s="143"/>
      <c r="C134" s="39"/>
      <c r="D134" s="39"/>
      <c r="E134" s="39"/>
      <c r="F134" s="39"/>
      <c r="G134" s="40"/>
      <c r="H134" s="41"/>
      <c r="I134" s="37"/>
      <c r="J134" s="37"/>
      <c r="K134" s="37"/>
      <c r="L134" s="37"/>
      <c r="M134" s="37"/>
      <c r="U134" t="s">
        <v>23</v>
      </c>
      <c r="V134" s="4">
        <f t="shared" ref="V134" si="398">A134</f>
        <v>63</v>
      </c>
      <c r="W134" s="10">
        <f t="shared" si="385"/>
        <v>0</v>
      </c>
      <c r="X134" s="10">
        <f>$I$3</f>
        <v>0</v>
      </c>
      <c r="Y134" s="7">
        <f>C135</f>
        <v>0</v>
      </c>
      <c r="Z134" s="7">
        <f>C134</f>
        <v>0</v>
      </c>
      <c r="AA134" s="8" t="str">
        <f t="shared" ref="AA134" si="399">IF(B134="男",1,IF(B134="女",2,""))</f>
        <v/>
      </c>
      <c r="AB134" s="5" t="str">
        <f>D134&amp;E134&amp;F134</f>
        <v/>
      </c>
      <c r="AC134" s="58" t="str">
        <f>IF(H134="一般",1,IF(H134="30歳代",2,IF(H134="40歳代",3,IF(H134="50歳代",4,IF(H134="60歳代",5,IF(H134="70歳以上",6,""))))))</f>
        <v/>
      </c>
      <c r="AD134" s="8" t="str">
        <f t="shared" si="391"/>
        <v/>
      </c>
      <c r="AE134" s="9" t="str">
        <f>IF(I134=25,"0025",IF(I134=50,"0050",IF(I134=100,"0100",IF(I134=200,"0200",""))))</f>
        <v/>
      </c>
      <c r="AF134" s="5" t="str">
        <f t="shared" ref="AF134" si="400">AD134&amp;AE134</f>
        <v/>
      </c>
      <c r="AG134" s="5" t="str">
        <f>K134&amp;L134&amp;U134&amp;M134</f>
        <v>.</v>
      </c>
      <c r="AH134" s="8" t="str">
        <f>IF(J135="自由形",1,IF(J135="背泳ぎ",2,IF(J135="平泳ぎ",3,IF(J135="バタフライ",4,IF(J135="個人メドレー",5,"")))))</f>
        <v/>
      </c>
      <c r="AI134" s="9" t="str">
        <f>IF(I135=25,"0025",IF(I135=50,"0050",IF(I135=100,"0100",IF(I135=200,"0200",""))))</f>
        <v/>
      </c>
      <c r="AJ134" s="5" t="str">
        <f t="shared" ref="AJ134" si="401">AH134&amp;AI134</f>
        <v/>
      </c>
      <c r="AK134" s="5" t="str">
        <f>K135&amp;L135&amp;U134&amp;M135</f>
        <v>.</v>
      </c>
      <c r="AL134" s="8"/>
      <c r="AM134" s="9"/>
    </row>
    <row r="135" spans="1:39" ht="16.5" customHeight="1" x14ac:dyDescent="0.15">
      <c r="A135" s="150"/>
      <c r="B135" s="151"/>
      <c r="C135" s="48"/>
      <c r="D135" s="44"/>
      <c r="E135" s="44"/>
      <c r="F135" s="44"/>
      <c r="G135" s="45"/>
      <c r="H135" s="46"/>
      <c r="I135" s="48"/>
      <c r="J135" s="48"/>
      <c r="K135" s="48"/>
      <c r="L135" s="48"/>
      <c r="M135" s="48"/>
      <c r="U135" t="s">
        <v>23</v>
      </c>
      <c r="AD135" s="8" t="str">
        <f t="shared" si="391"/>
        <v/>
      </c>
      <c r="AE135" s="9"/>
    </row>
    <row r="136" spans="1:39" ht="16.5" customHeight="1" x14ac:dyDescent="0.15">
      <c r="A136" s="141">
        <f t="shared" si="369"/>
        <v>64</v>
      </c>
      <c r="B136" s="143"/>
      <c r="C136" s="39"/>
      <c r="D136" s="39"/>
      <c r="E136" s="39"/>
      <c r="F136" s="39"/>
      <c r="G136" s="40"/>
      <c r="H136" s="41"/>
      <c r="I136" s="37"/>
      <c r="J136" s="37"/>
      <c r="K136" s="37"/>
      <c r="L136" s="37"/>
      <c r="M136" s="37"/>
      <c r="U136" t="s">
        <v>23</v>
      </c>
      <c r="V136" s="4">
        <f t="shared" ref="V136" si="402">A136</f>
        <v>64</v>
      </c>
      <c r="W136" s="10">
        <f t="shared" si="385"/>
        <v>0</v>
      </c>
      <c r="X136" s="10">
        <f>$I$3</f>
        <v>0</v>
      </c>
      <c r="Y136" s="7">
        <f>C137</f>
        <v>0</v>
      </c>
      <c r="Z136" s="7">
        <f>C136</f>
        <v>0</v>
      </c>
      <c r="AA136" s="8" t="str">
        <f t="shared" ref="AA136" si="403">IF(B136="男",1,IF(B136="女",2,""))</f>
        <v/>
      </c>
      <c r="AB136" s="5" t="str">
        <f>D136&amp;E136&amp;F136</f>
        <v/>
      </c>
      <c r="AC136" s="58" t="str">
        <f>IF(H136="一般",1,IF(H136="30歳代",2,IF(H136="40歳代",3,IF(H136="50歳代",4,IF(H136="60歳代",5,IF(H136="70歳以上",6,""))))))</f>
        <v/>
      </c>
      <c r="AD136" s="8" t="str">
        <f t="shared" ref="AD136:AD169" si="404">IF(J136="自由形",1,IF(J136="背泳ぎ",2,IF(J136="平泳ぎ",3,IF(J136="バタフライ",4,IF(J136="個人メドレー",5,IF(J136="板キック",5,""))))))</f>
        <v/>
      </c>
      <c r="AE136" s="9" t="str">
        <f>IF(I136=25,"0025",IF(I136=50,"0050",IF(I136=100,"0100",IF(I136=200,"0200",""))))</f>
        <v/>
      </c>
      <c r="AF136" s="5" t="str">
        <f t="shared" ref="AF136" si="405">AD136&amp;AE136</f>
        <v/>
      </c>
      <c r="AG136" s="5" t="str">
        <f>K136&amp;L136&amp;U136&amp;M136</f>
        <v>.</v>
      </c>
      <c r="AH136" s="8" t="str">
        <f>IF(J137="自由形",1,IF(J137="背泳ぎ",2,IF(J137="平泳ぎ",3,IF(J137="バタフライ",4,IF(J137="個人メドレー",5,"")))))</f>
        <v/>
      </c>
      <c r="AI136" s="9" t="str">
        <f>IF(I137=25,"0025",IF(I137=50,"0050",IF(I137=100,"0100",IF(I137=200,"0200",""))))</f>
        <v/>
      </c>
      <c r="AJ136" s="5" t="str">
        <f t="shared" ref="AJ136" si="406">AH136&amp;AI136</f>
        <v/>
      </c>
      <c r="AK136" s="5" t="str">
        <f>K137&amp;L137&amp;U136&amp;M137</f>
        <v>.</v>
      </c>
      <c r="AL136" s="8"/>
      <c r="AM136" s="9"/>
    </row>
    <row r="137" spans="1:39" ht="16.5" customHeight="1" x14ac:dyDescent="0.15">
      <c r="A137" s="150"/>
      <c r="B137" s="151"/>
      <c r="C137" s="48"/>
      <c r="D137" s="44"/>
      <c r="E137" s="44"/>
      <c r="F137" s="44"/>
      <c r="G137" s="45"/>
      <c r="H137" s="46"/>
      <c r="I137" s="48"/>
      <c r="J137" s="48"/>
      <c r="K137" s="48"/>
      <c r="L137" s="48"/>
      <c r="M137" s="48"/>
      <c r="U137" t="s">
        <v>23</v>
      </c>
      <c r="AD137" s="8" t="str">
        <f t="shared" si="404"/>
        <v/>
      </c>
      <c r="AE137" s="9"/>
    </row>
    <row r="138" spans="1:39" ht="16.5" customHeight="1" x14ac:dyDescent="0.15">
      <c r="A138" s="141">
        <f t="shared" si="369"/>
        <v>65</v>
      </c>
      <c r="B138" s="143"/>
      <c r="C138" s="37"/>
      <c r="D138" s="39"/>
      <c r="E138" s="39"/>
      <c r="F138" s="39"/>
      <c r="G138" s="40"/>
      <c r="H138" s="41"/>
      <c r="I138" s="39"/>
      <c r="J138" s="39"/>
      <c r="K138" s="39"/>
      <c r="L138" s="39"/>
      <c r="M138" s="39"/>
      <c r="U138" t="s">
        <v>23</v>
      </c>
      <c r="V138" s="4">
        <f t="shared" ref="V138" si="407">A138</f>
        <v>65</v>
      </c>
      <c r="W138" s="10">
        <f t="shared" ref="W138" si="408">$G$3</f>
        <v>0</v>
      </c>
      <c r="X138" s="10">
        <f>$I$3</f>
        <v>0</v>
      </c>
      <c r="Y138" s="7">
        <f>C139</f>
        <v>0</v>
      </c>
      <c r="Z138" s="7">
        <f>C138</f>
        <v>0</v>
      </c>
      <c r="AA138" s="8" t="str">
        <f t="shared" ref="AA138" si="409">IF(B138="男",1,IF(B138="女",2,""))</f>
        <v/>
      </c>
      <c r="AB138" s="5" t="str">
        <f>D138&amp;E138&amp;F138</f>
        <v/>
      </c>
      <c r="AC138" s="58" t="str">
        <f>IF(H138="一般",1,IF(H138="30歳代",2,IF(H138="40歳代",3,IF(H138="50歳代",4,IF(H138="60歳代",5,IF(H138="70歳以上",6,""))))))</f>
        <v/>
      </c>
      <c r="AD138" s="8" t="str">
        <f t="shared" si="404"/>
        <v/>
      </c>
      <c r="AE138" s="9" t="str">
        <f>IF(I138=25,"0025",IF(I138=50,"0050",IF(I138=100,"0100",IF(I138=200,"0200",""))))</f>
        <v/>
      </c>
      <c r="AF138" s="5" t="str">
        <f t="shared" ref="AF138" si="410">AD138&amp;AE138</f>
        <v/>
      </c>
      <c r="AG138" s="5" t="str">
        <f>K138&amp;L138&amp;U138&amp;M138</f>
        <v>.</v>
      </c>
      <c r="AH138" s="8" t="str">
        <f>IF(J139="自由形",1,IF(J139="背泳ぎ",2,IF(J139="平泳ぎ",3,IF(J139="バタフライ",4,IF(J139="個人メドレー",5,"")))))</f>
        <v/>
      </c>
      <c r="AI138" s="9" t="str">
        <f>IF(I139=25,"0025",IF(I139=50,"0050",IF(I139=100,"0100",IF(I139=200,"0200",""))))</f>
        <v/>
      </c>
      <c r="AJ138" s="5" t="str">
        <f t="shared" ref="AJ138" si="411">AH138&amp;AI138</f>
        <v/>
      </c>
      <c r="AK138" s="5" t="str">
        <f>K139&amp;L139&amp;U138&amp;M139</f>
        <v>.</v>
      </c>
      <c r="AL138" s="8"/>
      <c r="AM138" s="9"/>
    </row>
    <row r="139" spans="1:39" ht="16.5" customHeight="1" x14ac:dyDescent="0.15">
      <c r="A139" s="150"/>
      <c r="B139" s="151"/>
      <c r="C139" s="42"/>
      <c r="D139" s="44"/>
      <c r="E139" s="44"/>
      <c r="F139" s="44"/>
      <c r="G139" s="45"/>
      <c r="H139" s="46"/>
      <c r="I139" s="47"/>
      <c r="J139" s="47"/>
      <c r="K139" s="47"/>
      <c r="L139" s="47"/>
      <c r="M139" s="47"/>
      <c r="U139" t="s">
        <v>23</v>
      </c>
      <c r="AD139" s="8" t="str">
        <f t="shared" si="404"/>
        <v/>
      </c>
      <c r="AE139" s="9"/>
    </row>
    <row r="140" spans="1:39" ht="16.5" customHeight="1" x14ac:dyDescent="0.15">
      <c r="A140" s="141">
        <f t="shared" si="369"/>
        <v>66</v>
      </c>
      <c r="B140" s="143"/>
      <c r="C140" s="37"/>
      <c r="D140" s="39"/>
      <c r="E140" s="39"/>
      <c r="F140" s="39"/>
      <c r="G140" s="40"/>
      <c r="H140" s="41"/>
      <c r="I140" s="39"/>
      <c r="J140" s="39"/>
      <c r="K140" s="39"/>
      <c r="L140" s="39"/>
      <c r="M140" s="39"/>
      <c r="U140" t="s">
        <v>23</v>
      </c>
      <c r="V140" s="4">
        <f t="shared" ref="V140" si="412">A140</f>
        <v>66</v>
      </c>
      <c r="W140" s="10">
        <f t="shared" ref="W140" si="413">$G$3</f>
        <v>0</v>
      </c>
      <c r="X140" s="10">
        <f>$I$3</f>
        <v>0</v>
      </c>
      <c r="Y140" s="7">
        <f>C141</f>
        <v>0</v>
      </c>
      <c r="Z140" s="7">
        <f>C140</f>
        <v>0</v>
      </c>
      <c r="AA140" s="8" t="str">
        <f t="shared" ref="AA140" si="414">IF(B140="男",1,IF(B140="女",2,""))</f>
        <v/>
      </c>
      <c r="AB140" s="5" t="str">
        <f>D140&amp;E140&amp;F140</f>
        <v/>
      </c>
      <c r="AC140" s="58" t="str">
        <f>IF(H140="一般",1,IF(H140="30歳代",2,IF(H140="40歳代",3,IF(H140="50歳代",4,IF(H140="60歳代",5,IF(H140="70歳以上",6,""))))))</f>
        <v/>
      </c>
      <c r="AD140" s="8" t="str">
        <f t="shared" si="404"/>
        <v/>
      </c>
      <c r="AE140" s="9" t="str">
        <f>IF(I140=25,"0025",IF(I140=50,"0050",IF(I140=100,"0100",IF(I140=200,"0200",""))))</f>
        <v/>
      </c>
      <c r="AF140" s="5" t="str">
        <f t="shared" ref="AF140" si="415">AD140&amp;AE140</f>
        <v/>
      </c>
      <c r="AG140" s="5" t="str">
        <f>K140&amp;L140&amp;U140&amp;M140</f>
        <v>.</v>
      </c>
      <c r="AH140" s="8" t="str">
        <f>IF(J141="自由形",1,IF(J141="背泳ぎ",2,IF(J141="平泳ぎ",3,IF(J141="バタフライ",4,IF(J141="個人メドレー",5,"")))))</f>
        <v/>
      </c>
      <c r="AI140" s="9" t="str">
        <f>IF(I141=25,"0025",IF(I141=50,"0050",IF(I141=100,"0100",IF(I141=200,"0200",""))))</f>
        <v/>
      </c>
      <c r="AJ140" s="5" t="str">
        <f t="shared" ref="AJ140" si="416">AH140&amp;AI140</f>
        <v/>
      </c>
      <c r="AK140" s="5" t="str">
        <f>K141&amp;L141&amp;U140&amp;M141</f>
        <v>.</v>
      </c>
      <c r="AL140" s="8"/>
      <c r="AM140" s="9"/>
    </row>
    <row r="141" spans="1:39" ht="16.5" customHeight="1" x14ac:dyDescent="0.15">
      <c r="A141" s="150"/>
      <c r="B141" s="151"/>
      <c r="C141" s="42"/>
      <c r="D141" s="44"/>
      <c r="E141" s="44"/>
      <c r="F141" s="44"/>
      <c r="G141" s="45"/>
      <c r="H141" s="46"/>
      <c r="I141" s="47"/>
      <c r="J141" s="47"/>
      <c r="K141" s="47"/>
      <c r="L141" s="47"/>
      <c r="M141" s="47"/>
      <c r="U141" t="s">
        <v>23</v>
      </c>
      <c r="AD141" s="8" t="str">
        <f t="shared" si="404"/>
        <v/>
      </c>
      <c r="AE141" s="9"/>
    </row>
    <row r="142" spans="1:39" ht="16.5" customHeight="1" x14ac:dyDescent="0.15">
      <c r="A142" s="141">
        <f t="shared" si="369"/>
        <v>67</v>
      </c>
      <c r="B142" s="143"/>
      <c r="C142" s="37"/>
      <c r="D142" s="39"/>
      <c r="E142" s="39"/>
      <c r="F142" s="39"/>
      <c r="G142" s="40"/>
      <c r="H142" s="41"/>
      <c r="I142" s="39"/>
      <c r="J142" s="39"/>
      <c r="K142" s="39"/>
      <c r="L142" s="39"/>
      <c r="M142" s="39"/>
      <c r="U142" t="s">
        <v>23</v>
      </c>
      <c r="V142" s="4">
        <f t="shared" ref="V142" si="417">A142</f>
        <v>67</v>
      </c>
      <c r="W142" s="10">
        <f t="shared" ref="W142" si="418">$G$3</f>
        <v>0</v>
      </c>
      <c r="X142" s="10">
        <f>$I$3</f>
        <v>0</v>
      </c>
      <c r="Y142" s="7">
        <f>C143</f>
        <v>0</v>
      </c>
      <c r="Z142" s="7">
        <f>C142</f>
        <v>0</v>
      </c>
      <c r="AA142" s="8" t="str">
        <f t="shared" ref="AA142" si="419">IF(B142="男",1,IF(B142="女",2,""))</f>
        <v/>
      </c>
      <c r="AB142" s="5" t="str">
        <f>D142&amp;E142&amp;F142</f>
        <v/>
      </c>
      <c r="AC142" s="58" t="str">
        <f>IF(H142="一般",1,IF(H142="30歳代",2,IF(H142="40歳代",3,IF(H142="50歳代",4,IF(H142="60歳代",5,IF(H142="70歳以上",6,""))))))</f>
        <v/>
      </c>
      <c r="AD142" s="8" t="str">
        <f t="shared" si="404"/>
        <v/>
      </c>
      <c r="AE142" s="9" t="str">
        <f>IF(I142=25,"0025",IF(I142=50,"0050",IF(I142=100,"0100",IF(I142=200,"0200",""))))</f>
        <v/>
      </c>
      <c r="AF142" s="5" t="str">
        <f t="shared" ref="AF142" si="420">AD142&amp;AE142</f>
        <v/>
      </c>
      <c r="AG142" s="5" t="str">
        <f>K142&amp;L142&amp;U142&amp;M142</f>
        <v>.</v>
      </c>
      <c r="AH142" s="8" t="str">
        <f>IF(J143="自由形",1,IF(J143="背泳ぎ",2,IF(J143="平泳ぎ",3,IF(J143="バタフライ",4,IF(J143="個人メドレー",5,"")))))</f>
        <v/>
      </c>
      <c r="AI142" s="9" t="str">
        <f>IF(I143=25,"0025",IF(I143=50,"0050",IF(I143=100,"0100",IF(I143=200,"0200",""))))</f>
        <v/>
      </c>
      <c r="AJ142" s="5" t="str">
        <f t="shared" ref="AJ142" si="421">AH142&amp;AI142</f>
        <v/>
      </c>
      <c r="AK142" s="5" t="str">
        <f>K143&amp;L143&amp;U142&amp;M143</f>
        <v>.</v>
      </c>
      <c r="AL142" s="8"/>
      <c r="AM142" s="9"/>
    </row>
    <row r="143" spans="1:39" ht="16.5" customHeight="1" x14ac:dyDescent="0.15">
      <c r="A143" s="150"/>
      <c r="B143" s="151"/>
      <c r="C143" s="42"/>
      <c r="D143" s="44"/>
      <c r="E143" s="44"/>
      <c r="F143" s="44"/>
      <c r="G143" s="45"/>
      <c r="H143" s="46"/>
      <c r="I143" s="47"/>
      <c r="J143" s="47"/>
      <c r="K143" s="47"/>
      <c r="L143" s="47"/>
      <c r="M143" s="47"/>
      <c r="U143" t="s">
        <v>23</v>
      </c>
      <c r="AD143" s="8" t="str">
        <f t="shared" si="404"/>
        <v/>
      </c>
      <c r="AE143" s="9"/>
    </row>
    <row r="144" spans="1:39" ht="16.5" customHeight="1" x14ac:dyDescent="0.15">
      <c r="A144" s="141">
        <f t="shared" si="369"/>
        <v>68</v>
      </c>
      <c r="B144" s="143"/>
      <c r="C144" s="37"/>
      <c r="D144" s="39"/>
      <c r="E144" s="39"/>
      <c r="F144" s="39"/>
      <c r="G144" s="40"/>
      <c r="H144" s="41"/>
      <c r="I144" s="39"/>
      <c r="J144" s="39"/>
      <c r="K144" s="39"/>
      <c r="L144" s="39"/>
      <c r="M144" s="39"/>
      <c r="U144" t="s">
        <v>23</v>
      </c>
      <c r="V144" s="4">
        <f t="shared" ref="V144" si="422">A144</f>
        <v>68</v>
      </c>
      <c r="W144" s="10">
        <f t="shared" ref="W144" si="423">$G$3</f>
        <v>0</v>
      </c>
      <c r="X144" s="10">
        <f>$I$3</f>
        <v>0</v>
      </c>
      <c r="Y144" s="7">
        <f>C145</f>
        <v>0</v>
      </c>
      <c r="Z144" s="7">
        <f>C144</f>
        <v>0</v>
      </c>
      <c r="AA144" s="8" t="str">
        <f t="shared" ref="AA144" si="424">IF(B144="男",1,IF(B144="女",2,""))</f>
        <v/>
      </c>
      <c r="AB144" s="5" t="str">
        <f>D144&amp;E144&amp;F144</f>
        <v/>
      </c>
      <c r="AC144" s="58" t="str">
        <f>IF(H144="一般",1,IF(H144="30歳代",2,IF(H144="40歳代",3,IF(H144="50歳代",4,IF(H144="60歳代",5,IF(H144="70歳以上",6,""))))))</f>
        <v/>
      </c>
      <c r="AD144" s="8" t="str">
        <f t="shared" si="404"/>
        <v/>
      </c>
      <c r="AE144" s="9" t="str">
        <f>IF(I144=25,"0025",IF(I144=50,"0050",IF(I144=100,"0100",IF(I144=200,"0200",""))))</f>
        <v/>
      </c>
      <c r="AF144" s="5" t="str">
        <f t="shared" ref="AF144" si="425">AD144&amp;AE144</f>
        <v/>
      </c>
      <c r="AG144" s="5" t="str">
        <f>K144&amp;L144&amp;U144&amp;M144</f>
        <v>.</v>
      </c>
      <c r="AH144" s="8" t="str">
        <f>IF(J145="自由形",1,IF(J145="背泳ぎ",2,IF(J145="平泳ぎ",3,IF(J145="バタフライ",4,IF(J145="個人メドレー",5,"")))))</f>
        <v/>
      </c>
      <c r="AI144" s="9" t="str">
        <f>IF(I145=25,"0025",IF(I145=50,"0050",IF(I145=100,"0100",IF(I145=200,"0200",""))))</f>
        <v/>
      </c>
      <c r="AJ144" s="5" t="str">
        <f t="shared" ref="AJ144" si="426">AH144&amp;AI144</f>
        <v/>
      </c>
      <c r="AK144" s="5" t="str">
        <f>K145&amp;L145&amp;U144&amp;M145</f>
        <v>.</v>
      </c>
      <c r="AL144" s="8"/>
      <c r="AM144" s="9"/>
    </row>
    <row r="145" spans="1:39" ht="16.5" customHeight="1" x14ac:dyDescent="0.15">
      <c r="A145" s="150"/>
      <c r="B145" s="151"/>
      <c r="C145" s="42"/>
      <c r="D145" s="44"/>
      <c r="E145" s="44"/>
      <c r="F145" s="44"/>
      <c r="G145" s="45"/>
      <c r="H145" s="46"/>
      <c r="I145" s="47"/>
      <c r="J145" s="47"/>
      <c r="K145" s="47"/>
      <c r="L145" s="47"/>
      <c r="M145" s="47"/>
      <c r="U145" t="s">
        <v>23</v>
      </c>
      <c r="AD145" s="8" t="str">
        <f t="shared" si="404"/>
        <v/>
      </c>
      <c r="AE145" s="9"/>
    </row>
    <row r="146" spans="1:39" ht="16.5" customHeight="1" x14ac:dyDescent="0.15">
      <c r="A146" s="141">
        <f t="shared" si="369"/>
        <v>69</v>
      </c>
      <c r="B146" s="143"/>
      <c r="C146" s="37"/>
      <c r="D146" s="39"/>
      <c r="E146" s="39"/>
      <c r="F146" s="39"/>
      <c r="G146" s="40"/>
      <c r="H146" s="41"/>
      <c r="I146" s="39"/>
      <c r="J146" s="39"/>
      <c r="K146" s="39"/>
      <c r="L146" s="39"/>
      <c r="M146" s="39"/>
      <c r="U146" t="s">
        <v>23</v>
      </c>
      <c r="V146" s="4">
        <f t="shared" ref="V146" si="427">A146</f>
        <v>69</v>
      </c>
      <c r="W146" s="10">
        <f t="shared" ref="W146" si="428">$G$3</f>
        <v>0</v>
      </c>
      <c r="X146" s="10">
        <f>$I$3</f>
        <v>0</v>
      </c>
      <c r="Y146" s="7">
        <f>C147</f>
        <v>0</v>
      </c>
      <c r="Z146" s="7">
        <f>C146</f>
        <v>0</v>
      </c>
      <c r="AA146" s="8" t="str">
        <f t="shared" ref="AA146" si="429">IF(B146="男",1,IF(B146="女",2,""))</f>
        <v/>
      </c>
      <c r="AB146" s="5" t="str">
        <f>D146&amp;E146&amp;F146</f>
        <v/>
      </c>
      <c r="AC146" s="58" t="str">
        <f>IF(H146="一般",1,IF(H146="30歳代",2,IF(H146="40歳代",3,IF(H146="50歳代",4,IF(H146="60歳代",5,IF(H146="70歳以上",6,""))))))</f>
        <v/>
      </c>
      <c r="AD146" s="8" t="str">
        <f t="shared" si="404"/>
        <v/>
      </c>
      <c r="AE146" s="9" t="str">
        <f>IF(I146=25,"0025",IF(I146=50,"0050",IF(I146=100,"0100",IF(I146=200,"0200",""))))</f>
        <v/>
      </c>
      <c r="AF146" s="5" t="str">
        <f t="shared" ref="AF146" si="430">AD146&amp;AE146</f>
        <v/>
      </c>
      <c r="AG146" s="5" t="str">
        <f>K146&amp;L146&amp;U146&amp;M146</f>
        <v>.</v>
      </c>
      <c r="AH146" s="8" t="str">
        <f>IF(J147="自由形",1,IF(J147="背泳ぎ",2,IF(J147="平泳ぎ",3,IF(J147="バタフライ",4,IF(J147="個人メドレー",5,"")))))</f>
        <v/>
      </c>
      <c r="AI146" s="9" t="str">
        <f>IF(I147=25,"0025",IF(I147=50,"0050",IF(I147=100,"0100",IF(I147=200,"0200",""))))</f>
        <v/>
      </c>
      <c r="AJ146" s="5" t="str">
        <f t="shared" ref="AJ146" si="431">AH146&amp;AI146</f>
        <v/>
      </c>
      <c r="AK146" s="5" t="str">
        <f>K147&amp;L147&amp;U146&amp;M147</f>
        <v>.</v>
      </c>
      <c r="AL146" s="8"/>
      <c r="AM146" s="9"/>
    </row>
    <row r="147" spans="1:39" ht="16.5" customHeight="1" x14ac:dyDescent="0.15">
      <c r="A147" s="150"/>
      <c r="B147" s="151"/>
      <c r="C147" s="42"/>
      <c r="D147" s="44"/>
      <c r="E147" s="44"/>
      <c r="F147" s="44"/>
      <c r="G147" s="45"/>
      <c r="H147" s="46"/>
      <c r="I147" s="47"/>
      <c r="J147" s="47"/>
      <c r="K147" s="47"/>
      <c r="L147" s="47"/>
      <c r="M147" s="47"/>
      <c r="U147" t="s">
        <v>23</v>
      </c>
      <c r="AD147" s="8" t="str">
        <f t="shared" si="404"/>
        <v/>
      </c>
      <c r="AE147" s="9"/>
    </row>
    <row r="148" spans="1:39" ht="16.5" customHeight="1" x14ac:dyDescent="0.15">
      <c r="A148" s="141">
        <f t="shared" si="369"/>
        <v>70</v>
      </c>
      <c r="B148" s="143"/>
      <c r="C148" s="37"/>
      <c r="D148" s="39"/>
      <c r="E148" s="39"/>
      <c r="F148" s="39"/>
      <c r="G148" s="40"/>
      <c r="H148" s="41"/>
      <c r="I148" s="39"/>
      <c r="J148" s="39"/>
      <c r="K148" s="39"/>
      <c r="L148" s="39"/>
      <c r="M148" s="39"/>
      <c r="U148" t="s">
        <v>23</v>
      </c>
      <c r="V148" s="4">
        <f t="shared" ref="V148" si="432">A148</f>
        <v>70</v>
      </c>
      <c r="W148" s="10">
        <f t="shared" ref="W148" si="433">$G$3</f>
        <v>0</v>
      </c>
      <c r="X148" s="10">
        <f>$I$3</f>
        <v>0</v>
      </c>
      <c r="Y148" s="7">
        <f>C149</f>
        <v>0</v>
      </c>
      <c r="Z148" s="7">
        <f>C148</f>
        <v>0</v>
      </c>
      <c r="AA148" s="8" t="str">
        <f t="shared" ref="AA148" si="434">IF(B148="男",1,IF(B148="女",2,""))</f>
        <v/>
      </c>
      <c r="AB148" s="5" t="str">
        <f>D148&amp;E148&amp;F148</f>
        <v/>
      </c>
      <c r="AC148" s="58" t="str">
        <f>IF(H148="一般",1,IF(H148="30歳代",2,IF(H148="40歳代",3,IF(H148="50歳代",4,IF(H148="60歳代",5,IF(H148="70歳以上",6,""))))))</f>
        <v/>
      </c>
      <c r="AD148" s="8" t="str">
        <f t="shared" si="404"/>
        <v/>
      </c>
      <c r="AE148" s="9" t="str">
        <f>IF(I148=25,"0025",IF(I148=50,"0050",IF(I148=100,"0100",IF(I148=200,"0200",""))))</f>
        <v/>
      </c>
      <c r="AF148" s="5" t="str">
        <f t="shared" ref="AF148" si="435">AD148&amp;AE148</f>
        <v/>
      </c>
      <c r="AG148" s="5" t="str">
        <f>K148&amp;L148&amp;U148&amp;M148</f>
        <v>.</v>
      </c>
      <c r="AH148" s="8" t="str">
        <f>IF(J149="自由形",1,IF(J149="背泳ぎ",2,IF(J149="平泳ぎ",3,IF(J149="バタフライ",4,IF(J149="個人メドレー",5,"")))))</f>
        <v/>
      </c>
      <c r="AI148" s="9" t="str">
        <f>IF(I149=25,"0025",IF(I149=50,"0050",IF(I149=100,"0100",IF(I149=200,"0200",""))))</f>
        <v/>
      </c>
      <c r="AJ148" s="5" t="str">
        <f t="shared" ref="AJ148" si="436">AH148&amp;AI148</f>
        <v/>
      </c>
      <c r="AK148" s="5" t="str">
        <f>K149&amp;L149&amp;U148&amp;M149</f>
        <v>.</v>
      </c>
      <c r="AL148" s="8"/>
      <c r="AM148" s="9"/>
    </row>
    <row r="149" spans="1:39" ht="16.5" customHeight="1" x14ac:dyDescent="0.15">
      <c r="A149" s="150"/>
      <c r="B149" s="151"/>
      <c r="C149" s="42"/>
      <c r="D149" s="44"/>
      <c r="E149" s="44"/>
      <c r="F149" s="44"/>
      <c r="G149" s="45"/>
      <c r="H149" s="46"/>
      <c r="I149" s="47"/>
      <c r="J149" s="47"/>
      <c r="K149" s="47"/>
      <c r="L149" s="47"/>
      <c r="M149" s="47"/>
      <c r="U149" t="s">
        <v>23</v>
      </c>
      <c r="AD149" s="8" t="str">
        <f t="shared" si="404"/>
        <v/>
      </c>
      <c r="AE149" s="9"/>
    </row>
    <row r="150" spans="1:39" ht="16.5" customHeight="1" x14ac:dyDescent="0.15">
      <c r="A150" s="141">
        <f t="shared" si="369"/>
        <v>71</v>
      </c>
      <c r="B150" s="143"/>
      <c r="C150" s="37"/>
      <c r="D150" s="39"/>
      <c r="E150" s="39"/>
      <c r="F150" s="39"/>
      <c r="G150" s="40"/>
      <c r="H150" s="41"/>
      <c r="I150" s="39"/>
      <c r="J150" s="39"/>
      <c r="K150" s="39"/>
      <c r="L150" s="39"/>
      <c r="M150" s="39"/>
      <c r="U150" t="s">
        <v>23</v>
      </c>
      <c r="V150" s="4">
        <f t="shared" ref="V150" si="437">A150</f>
        <v>71</v>
      </c>
      <c r="W150" s="10">
        <f t="shared" ref="W150" si="438">$G$3</f>
        <v>0</v>
      </c>
      <c r="X150" s="10">
        <f>$I$3</f>
        <v>0</v>
      </c>
      <c r="Y150" s="7">
        <f>C151</f>
        <v>0</v>
      </c>
      <c r="Z150" s="7">
        <f>C150</f>
        <v>0</v>
      </c>
      <c r="AA150" s="8" t="str">
        <f t="shared" ref="AA150" si="439">IF(B150="男",1,IF(B150="女",2,""))</f>
        <v/>
      </c>
      <c r="AB150" s="5" t="str">
        <f>D150&amp;E150&amp;F150</f>
        <v/>
      </c>
      <c r="AC150" s="58" t="str">
        <f>IF(H150="一般",1,IF(H150="30歳代",2,IF(H150="40歳代",3,IF(H150="50歳代",4,IF(H150="60歳代",5,IF(H150="70歳以上",6,""))))))</f>
        <v/>
      </c>
      <c r="AD150" s="8" t="str">
        <f t="shared" si="404"/>
        <v/>
      </c>
      <c r="AE150" s="9" t="str">
        <f>IF(I150=25,"0025",IF(I150=50,"0050",IF(I150=100,"0100",IF(I150=200,"0200",""))))</f>
        <v/>
      </c>
      <c r="AF150" s="5" t="str">
        <f t="shared" ref="AF150" si="440">AD150&amp;AE150</f>
        <v/>
      </c>
      <c r="AG150" s="5" t="str">
        <f>K150&amp;L150&amp;U150&amp;M150</f>
        <v>.</v>
      </c>
      <c r="AH150" s="8" t="str">
        <f>IF(J151="自由形",1,IF(J151="背泳ぎ",2,IF(J151="平泳ぎ",3,IF(J151="バタフライ",4,IF(J151="個人メドレー",5,"")))))</f>
        <v/>
      </c>
      <c r="AI150" s="9" t="str">
        <f>IF(I151=25,"0025",IF(I151=50,"0050",IF(I151=100,"0100",IF(I151=200,"0200",""))))</f>
        <v/>
      </c>
      <c r="AJ150" s="5" t="str">
        <f t="shared" ref="AJ150" si="441">AH150&amp;AI150</f>
        <v/>
      </c>
      <c r="AK150" s="5" t="str">
        <f>K151&amp;L151&amp;U150&amp;M151</f>
        <v>.</v>
      </c>
      <c r="AL150" s="8"/>
      <c r="AM150" s="9"/>
    </row>
    <row r="151" spans="1:39" ht="16.5" customHeight="1" x14ac:dyDescent="0.15">
      <c r="A151" s="150"/>
      <c r="B151" s="151"/>
      <c r="C151" s="42"/>
      <c r="D151" s="44"/>
      <c r="E151" s="44"/>
      <c r="F151" s="44"/>
      <c r="G151" s="45"/>
      <c r="H151" s="46"/>
      <c r="I151" s="47"/>
      <c r="J151" s="47"/>
      <c r="K151" s="47"/>
      <c r="L151" s="47"/>
      <c r="M151" s="47"/>
      <c r="U151" t="s">
        <v>23</v>
      </c>
      <c r="AD151" s="8" t="str">
        <f t="shared" si="404"/>
        <v/>
      </c>
      <c r="AE151" s="9"/>
    </row>
    <row r="152" spans="1:39" ht="16.5" customHeight="1" x14ac:dyDescent="0.15">
      <c r="A152" s="141">
        <f t="shared" si="369"/>
        <v>72</v>
      </c>
      <c r="B152" s="143"/>
      <c r="C152" s="37"/>
      <c r="D152" s="39"/>
      <c r="E152" s="39"/>
      <c r="F152" s="39"/>
      <c r="G152" s="40"/>
      <c r="H152" s="41"/>
      <c r="I152" s="39"/>
      <c r="J152" s="39"/>
      <c r="K152" s="39"/>
      <c r="L152" s="39"/>
      <c r="M152" s="39"/>
      <c r="U152" t="s">
        <v>23</v>
      </c>
      <c r="V152" s="4">
        <f t="shared" ref="V152" si="442">A152</f>
        <v>72</v>
      </c>
      <c r="W152" s="10">
        <f t="shared" ref="W152" si="443">$G$3</f>
        <v>0</v>
      </c>
      <c r="X152" s="10">
        <f>$I$3</f>
        <v>0</v>
      </c>
      <c r="Y152" s="7">
        <f>C153</f>
        <v>0</v>
      </c>
      <c r="Z152" s="7">
        <f>C152</f>
        <v>0</v>
      </c>
      <c r="AA152" s="8" t="str">
        <f t="shared" ref="AA152" si="444">IF(B152="男",1,IF(B152="女",2,""))</f>
        <v/>
      </c>
      <c r="AB152" s="5" t="str">
        <f>D152&amp;E152&amp;F152</f>
        <v/>
      </c>
      <c r="AC152" s="58" t="str">
        <f>IF(H152="一般",1,IF(H152="30歳代",2,IF(H152="40歳代",3,IF(H152="50歳代",4,IF(H152="60歳代",5,IF(H152="70歳以上",6,""))))))</f>
        <v/>
      </c>
      <c r="AD152" s="8" t="str">
        <f t="shared" si="404"/>
        <v/>
      </c>
      <c r="AE152" s="9" t="str">
        <f>IF(I152=25,"0025",IF(I152=50,"0050",IF(I152=100,"0100",IF(I152=200,"0200",""))))</f>
        <v/>
      </c>
      <c r="AF152" s="5" t="str">
        <f t="shared" ref="AF152" si="445">AD152&amp;AE152</f>
        <v/>
      </c>
      <c r="AG152" s="5" t="str">
        <f>K152&amp;L152&amp;U152&amp;M152</f>
        <v>.</v>
      </c>
      <c r="AH152" s="8" t="str">
        <f>IF(J153="自由形",1,IF(J153="背泳ぎ",2,IF(J153="平泳ぎ",3,IF(J153="バタフライ",4,IF(J153="個人メドレー",5,"")))))</f>
        <v/>
      </c>
      <c r="AI152" s="9" t="str">
        <f>IF(I153=25,"0025",IF(I153=50,"0050",IF(I153=100,"0100",IF(I153=200,"0200",""))))</f>
        <v/>
      </c>
      <c r="AJ152" s="5" t="str">
        <f t="shared" ref="AJ152" si="446">AH152&amp;AI152</f>
        <v/>
      </c>
      <c r="AK152" s="5" t="str">
        <f>K153&amp;L153&amp;U152&amp;M153</f>
        <v>.</v>
      </c>
      <c r="AL152" s="8"/>
      <c r="AM152" s="9"/>
    </row>
    <row r="153" spans="1:39" ht="16.5" customHeight="1" x14ac:dyDescent="0.15">
      <c r="A153" s="150"/>
      <c r="B153" s="151"/>
      <c r="C153" s="42"/>
      <c r="D153" s="44"/>
      <c r="E153" s="44"/>
      <c r="F153" s="44"/>
      <c r="G153" s="45"/>
      <c r="H153" s="46"/>
      <c r="I153" s="47"/>
      <c r="J153" s="47"/>
      <c r="K153" s="47"/>
      <c r="L153" s="47"/>
      <c r="M153" s="47"/>
      <c r="U153" t="s">
        <v>23</v>
      </c>
      <c r="AD153" s="8" t="str">
        <f t="shared" si="404"/>
        <v/>
      </c>
      <c r="AE153" s="9"/>
    </row>
    <row r="154" spans="1:39" ht="16.5" customHeight="1" x14ac:dyDescent="0.15">
      <c r="A154" s="141">
        <f t="shared" si="369"/>
        <v>73</v>
      </c>
      <c r="B154" s="143"/>
      <c r="C154" s="37"/>
      <c r="D154" s="39"/>
      <c r="E154" s="39"/>
      <c r="F154" s="39"/>
      <c r="G154" s="40"/>
      <c r="H154" s="41"/>
      <c r="I154" s="39"/>
      <c r="J154" s="39"/>
      <c r="K154" s="39"/>
      <c r="L154" s="39"/>
      <c r="M154" s="39"/>
      <c r="U154" t="s">
        <v>23</v>
      </c>
      <c r="V154" s="4">
        <f t="shared" ref="V154" si="447">A154</f>
        <v>73</v>
      </c>
      <c r="W154" s="10">
        <f t="shared" ref="W154" si="448">$G$3</f>
        <v>0</v>
      </c>
      <c r="X154" s="10">
        <f>$I$3</f>
        <v>0</v>
      </c>
      <c r="Y154" s="7">
        <f>C155</f>
        <v>0</v>
      </c>
      <c r="Z154" s="7">
        <f>C154</f>
        <v>0</v>
      </c>
      <c r="AA154" s="8" t="str">
        <f t="shared" ref="AA154" si="449">IF(B154="男",1,IF(B154="女",2,""))</f>
        <v/>
      </c>
      <c r="AB154" s="5" t="str">
        <f>D154&amp;E154&amp;F154</f>
        <v/>
      </c>
      <c r="AC154" s="58" t="str">
        <f>IF(H154="一般",1,IF(H154="30歳代",2,IF(H154="40歳代",3,IF(H154="50歳代",4,IF(H154="60歳代",5,IF(H154="70歳以上",6,""))))))</f>
        <v/>
      </c>
      <c r="AD154" s="8" t="str">
        <f t="shared" si="404"/>
        <v/>
      </c>
      <c r="AE154" s="9" t="str">
        <f>IF(I154=25,"0025",IF(I154=50,"0050",IF(I154=100,"0100",IF(I154=200,"0200",""))))</f>
        <v/>
      </c>
      <c r="AF154" s="5" t="str">
        <f t="shared" ref="AF154" si="450">AD154&amp;AE154</f>
        <v/>
      </c>
      <c r="AG154" s="5" t="str">
        <f>K154&amp;L154&amp;U154&amp;M154</f>
        <v>.</v>
      </c>
      <c r="AH154" s="8" t="str">
        <f>IF(J155="自由形",1,IF(J155="背泳ぎ",2,IF(J155="平泳ぎ",3,IF(J155="バタフライ",4,IF(J155="個人メドレー",5,"")))))</f>
        <v/>
      </c>
      <c r="AI154" s="9" t="str">
        <f>IF(I155=25,"0025",IF(I155=50,"0050",IF(I155=100,"0100",IF(I155=200,"0200",""))))</f>
        <v/>
      </c>
      <c r="AJ154" s="5" t="str">
        <f t="shared" ref="AJ154" si="451">AH154&amp;AI154</f>
        <v/>
      </c>
      <c r="AK154" s="5" t="str">
        <f>K155&amp;L155&amp;U154&amp;M155</f>
        <v>.</v>
      </c>
      <c r="AL154" s="8"/>
      <c r="AM154" s="9"/>
    </row>
    <row r="155" spans="1:39" ht="16.5" customHeight="1" x14ac:dyDescent="0.15">
      <c r="A155" s="150"/>
      <c r="B155" s="151"/>
      <c r="C155" s="42"/>
      <c r="D155" s="44"/>
      <c r="E155" s="44"/>
      <c r="F155" s="44"/>
      <c r="G155" s="45"/>
      <c r="H155" s="46"/>
      <c r="I155" s="47"/>
      <c r="J155" s="47"/>
      <c r="K155" s="47"/>
      <c r="L155" s="47"/>
      <c r="M155" s="47"/>
      <c r="U155" t="s">
        <v>23</v>
      </c>
      <c r="AD155" s="8" t="str">
        <f t="shared" si="404"/>
        <v/>
      </c>
      <c r="AE155" s="9"/>
    </row>
    <row r="156" spans="1:39" ht="16.5" customHeight="1" x14ac:dyDescent="0.15">
      <c r="A156" s="141">
        <f t="shared" si="369"/>
        <v>74</v>
      </c>
      <c r="B156" s="143"/>
      <c r="C156" s="37"/>
      <c r="D156" s="39"/>
      <c r="E156" s="39"/>
      <c r="F156" s="39"/>
      <c r="G156" s="40"/>
      <c r="H156" s="41"/>
      <c r="I156" s="39"/>
      <c r="J156" s="39"/>
      <c r="K156" s="39"/>
      <c r="L156" s="39"/>
      <c r="M156" s="39"/>
      <c r="U156" t="s">
        <v>23</v>
      </c>
      <c r="V156" s="4">
        <f t="shared" ref="V156" si="452">A156</f>
        <v>74</v>
      </c>
      <c r="W156" s="10">
        <f t="shared" ref="W156" si="453">$G$3</f>
        <v>0</v>
      </c>
      <c r="X156" s="10">
        <f>$I$3</f>
        <v>0</v>
      </c>
      <c r="Y156" s="7">
        <f>C157</f>
        <v>0</v>
      </c>
      <c r="Z156" s="7">
        <f>C156</f>
        <v>0</v>
      </c>
      <c r="AA156" s="8" t="str">
        <f t="shared" ref="AA156" si="454">IF(B156="男",1,IF(B156="女",2,""))</f>
        <v/>
      </c>
      <c r="AB156" s="5" t="str">
        <f>D156&amp;E156&amp;F156</f>
        <v/>
      </c>
      <c r="AC156" s="58" t="str">
        <f>IF(H156="一般",1,IF(H156="30歳代",2,IF(H156="40歳代",3,IF(H156="50歳代",4,IF(H156="60歳代",5,IF(H156="70歳以上",6,""))))))</f>
        <v/>
      </c>
      <c r="AD156" s="8" t="str">
        <f t="shared" si="404"/>
        <v/>
      </c>
      <c r="AE156" s="9" t="str">
        <f>IF(I156=25,"0025",IF(I156=50,"0050",IF(I156=100,"0100",IF(I156=200,"0200",""))))</f>
        <v/>
      </c>
      <c r="AF156" s="5" t="str">
        <f t="shared" ref="AF156" si="455">AD156&amp;AE156</f>
        <v/>
      </c>
      <c r="AG156" s="5" t="str">
        <f>K156&amp;L156&amp;U156&amp;M156</f>
        <v>.</v>
      </c>
      <c r="AH156" s="8" t="str">
        <f>IF(J157="自由形",1,IF(J157="背泳ぎ",2,IF(J157="平泳ぎ",3,IF(J157="バタフライ",4,IF(J157="個人メドレー",5,"")))))</f>
        <v/>
      </c>
      <c r="AI156" s="9" t="str">
        <f>IF(I157=25,"0025",IF(I157=50,"0050",IF(I157=100,"0100",IF(I157=200,"0200",""))))</f>
        <v/>
      </c>
      <c r="AJ156" s="5" t="str">
        <f t="shared" ref="AJ156" si="456">AH156&amp;AI156</f>
        <v/>
      </c>
      <c r="AK156" s="5" t="str">
        <f>K157&amp;L157&amp;U156&amp;M157</f>
        <v>.</v>
      </c>
      <c r="AL156" s="8"/>
      <c r="AM156" s="9"/>
    </row>
    <row r="157" spans="1:39" ht="16.5" customHeight="1" x14ac:dyDescent="0.15">
      <c r="A157" s="150"/>
      <c r="B157" s="151"/>
      <c r="C157" s="42"/>
      <c r="D157" s="44"/>
      <c r="E157" s="44"/>
      <c r="F157" s="44"/>
      <c r="G157" s="45"/>
      <c r="H157" s="46"/>
      <c r="I157" s="47"/>
      <c r="J157" s="47"/>
      <c r="K157" s="47"/>
      <c r="L157" s="47"/>
      <c r="M157" s="47"/>
      <c r="U157" t="s">
        <v>23</v>
      </c>
      <c r="AD157" s="8" t="str">
        <f t="shared" si="404"/>
        <v/>
      </c>
      <c r="AE157" s="9"/>
    </row>
    <row r="158" spans="1:39" ht="16.5" customHeight="1" x14ac:dyDescent="0.15">
      <c r="A158" s="141">
        <f t="shared" si="369"/>
        <v>75</v>
      </c>
      <c r="B158" s="143"/>
      <c r="C158" s="37"/>
      <c r="D158" s="39"/>
      <c r="E158" s="39"/>
      <c r="F158" s="39"/>
      <c r="G158" s="40"/>
      <c r="H158" s="41"/>
      <c r="I158" s="39"/>
      <c r="J158" s="39"/>
      <c r="K158" s="39"/>
      <c r="L158" s="39"/>
      <c r="M158" s="39"/>
      <c r="U158" t="s">
        <v>23</v>
      </c>
      <c r="V158" s="4">
        <f t="shared" ref="V158" si="457">A158</f>
        <v>75</v>
      </c>
      <c r="W158" s="10">
        <f t="shared" ref="W158:W160" si="458">$G$3</f>
        <v>0</v>
      </c>
      <c r="X158" s="10">
        <f>$I$3</f>
        <v>0</v>
      </c>
      <c r="Y158" s="7">
        <f>C159</f>
        <v>0</v>
      </c>
      <c r="Z158" s="7">
        <f>C158</f>
        <v>0</v>
      </c>
      <c r="AA158" s="8" t="str">
        <f t="shared" ref="AA158" si="459">IF(B158="男",1,IF(B158="女",2,""))</f>
        <v/>
      </c>
      <c r="AB158" s="5" t="str">
        <f>D158&amp;E158&amp;F158</f>
        <v/>
      </c>
      <c r="AC158" s="58" t="str">
        <f>IF(H158="一般",1,IF(H158="30歳代",2,IF(H158="40歳代",3,IF(H158="50歳代",4,IF(H158="60歳代",5,IF(H158="70歳以上",6,""))))))</f>
        <v/>
      </c>
      <c r="AD158" s="8" t="str">
        <f t="shared" si="404"/>
        <v/>
      </c>
      <c r="AE158" s="9" t="str">
        <f>IF(I158=25,"0025",IF(I158=50,"0050",IF(I158=100,"0100",IF(I158=200,"0200",""))))</f>
        <v/>
      </c>
      <c r="AF158" s="5" t="str">
        <f t="shared" ref="AF158" si="460">AD158&amp;AE158</f>
        <v/>
      </c>
      <c r="AG158" s="5" t="str">
        <f>K158&amp;L158&amp;U158&amp;M158</f>
        <v>.</v>
      </c>
      <c r="AH158" s="8" t="str">
        <f>IF(J159="自由形",1,IF(J159="背泳ぎ",2,IF(J159="平泳ぎ",3,IF(J159="バタフライ",4,IF(J159="個人メドレー",5,"")))))</f>
        <v/>
      </c>
      <c r="AI158" s="9" t="str">
        <f>IF(I159=25,"0025",IF(I159=50,"0050",IF(I159=100,"0100",IF(I159=200,"0200",""))))</f>
        <v/>
      </c>
      <c r="AJ158" s="5" t="str">
        <f t="shared" ref="AJ158" si="461">AH158&amp;AI158</f>
        <v/>
      </c>
      <c r="AK158" s="5" t="str">
        <f>K159&amp;L159&amp;U158&amp;M159</f>
        <v>.</v>
      </c>
      <c r="AL158" s="8"/>
      <c r="AM158" s="9"/>
    </row>
    <row r="159" spans="1:39" ht="16.5" customHeight="1" x14ac:dyDescent="0.15">
      <c r="A159" s="150"/>
      <c r="B159" s="151"/>
      <c r="C159" s="42"/>
      <c r="D159" s="44"/>
      <c r="E159" s="44"/>
      <c r="F159" s="44"/>
      <c r="G159" s="45"/>
      <c r="H159" s="46"/>
      <c r="I159" s="47"/>
      <c r="J159" s="47"/>
      <c r="K159" s="47"/>
      <c r="L159" s="47"/>
      <c r="M159" s="47"/>
      <c r="U159" t="s">
        <v>23</v>
      </c>
      <c r="AD159" s="8" t="str">
        <f t="shared" si="404"/>
        <v/>
      </c>
      <c r="AE159" s="9"/>
    </row>
    <row r="160" spans="1:39" ht="16.5" customHeight="1" x14ac:dyDescent="0.15">
      <c r="A160" s="141">
        <f t="shared" si="369"/>
        <v>76</v>
      </c>
      <c r="B160" s="143"/>
      <c r="C160" s="37"/>
      <c r="D160" s="39"/>
      <c r="E160" s="39"/>
      <c r="F160" s="39"/>
      <c r="G160" s="40"/>
      <c r="H160" s="41"/>
      <c r="I160" s="39"/>
      <c r="J160" s="39"/>
      <c r="K160" s="39"/>
      <c r="L160" s="39"/>
      <c r="M160" s="39"/>
      <c r="U160" t="s">
        <v>23</v>
      </c>
      <c r="V160" s="4">
        <f t="shared" ref="V160" si="462">A160</f>
        <v>76</v>
      </c>
      <c r="W160" s="10">
        <f t="shared" si="458"/>
        <v>0</v>
      </c>
      <c r="X160" s="10">
        <f>$I$3</f>
        <v>0</v>
      </c>
      <c r="Y160" s="7">
        <f>C161</f>
        <v>0</v>
      </c>
      <c r="Z160" s="7">
        <f>C160</f>
        <v>0</v>
      </c>
      <c r="AA160" s="8" t="str">
        <f t="shared" ref="AA160" si="463">IF(B160="男",1,IF(B160="女",2,""))</f>
        <v/>
      </c>
      <c r="AB160" s="5" t="str">
        <f>D160&amp;E160&amp;F160</f>
        <v/>
      </c>
      <c r="AC160" s="58" t="str">
        <f>IF(H160="一般",1,IF(H160="30歳代",2,IF(H160="40歳代",3,IF(H160="50歳代",4,IF(H160="60歳代",5,IF(H160="70歳以上",6,""))))))</f>
        <v/>
      </c>
      <c r="AD160" s="8" t="str">
        <f t="shared" si="404"/>
        <v/>
      </c>
      <c r="AE160" s="9" t="str">
        <f>IF(I160=25,"0025",IF(I160=50,"0050",IF(I160=100,"0100",IF(I160=200,"0200",""))))</f>
        <v/>
      </c>
      <c r="AF160" s="5" t="str">
        <f t="shared" ref="AF160" si="464">AD160&amp;AE160</f>
        <v/>
      </c>
      <c r="AG160" s="5" t="str">
        <f>K160&amp;L160&amp;U160&amp;M160</f>
        <v>.</v>
      </c>
      <c r="AH160" s="8" t="str">
        <f>IF(J161="自由形",1,IF(J161="背泳ぎ",2,IF(J161="平泳ぎ",3,IF(J161="バタフライ",4,IF(J161="個人メドレー",5,"")))))</f>
        <v/>
      </c>
      <c r="AI160" s="9" t="str">
        <f>IF(I161=25,"0025",IF(I161=50,"0050",IF(I161=100,"0100",IF(I161=200,"0200",""))))</f>
        <v/>
      </c>
      <c r="AJ160" s="5" t="str">
        <f t="shared" ref="AJ160" si="465">AH160&amp;AI160</f>
        <v/>
      </c>
      <c r="AK160" s="5" t="str">
        <f>K161&amp;L161&amp;U160&amp;M161</f>
        <v>.</v>
      </c>
      <c r="AL160" s="8"/>
      <c r="AM160" s="9"/>
    </row>
    <row r="161" spans="1:39" ht="16.5" customHeight="1" x14ac:dyDescent="0.15">
      <c r="A161" s="150"/>
      <c r="B161" s="151"/>
      <c r="C161" s="42"/>
      <c r="D161" s="44"/>
      <c r="E161" s="44"/>
      <c r="F161" s="44"/>
      <c r="G161" s="45"/>
      <c r="H161" s="46"/>
      <c r="I161" s="47"/>
      <c r="J161" s="47"/>
      <c r="K161" s="47"/>
      <c r="L161" s="47"/>
      <c r="M161" s="47"/>
      <c r="U161" t="s">
        <v>23</v>
      </c>
      <c r="AD161" s="8" t="str">
        <f t="shared" si="404"/>
        <v/>
      </c>
      <c r="AE161" s="9"/>
    </row>
    <row r="162" spans="1:39" ht="16.5" customHeight="1" x14ac:dyDescent="0.15">
      <c r="A162" s="141">
        <f t="shared" si="369"/>
        <v>77</v>
      </c>
      <c r="B162" s="143"/>
      <c r="C162" s="37"/>
      <c r="D162" s="39"/>
      <c r="E162" s="39"/>
      <c r="F162" s="39"/>
      <c r="G162" s="40"/>
      <c r="H162" s="41"/>
      <c r="I162" s="39"/>
      <c r="J162" s="39"/>
      <c r="K162" s="39"/>
      <c r="L162" s="39"/>
      <c r="M162" s="39"/>
      <c r="U162" t="s">
        <v>23</v>
      </c>
      <c r="V162" s="4">
        <f t="shared" ref="V162" si="466">A162</f>
        <v>77</v>
      </c>
      <c r="W162" s="10">
        <f t="shared" ref="W162:W168" si="467">$G$3</f>
        <v>0</v>
      </c>
      <c r="X162" s="10">
        <f>$I$3</f>
        <v>0</v>
      </c>
      <c r="Y162" s="7">
        <f>C163</f>
        <v>0</v>
      </c>
      <c r="Z162" s="7">
        <f>C162</f>
        <v>0</v>
      </c>
      <c r="AA162" s="8" t="str">
        <f t="shared" ref="AA162" si="468">IF(B162="男",1,IF(B162="女",2,""))</f>
        <v/>
      </c>
      <c r="AB162" s="5" t="str">
        <f>D162&amp;E162&amp;F162</f>
        <v/>
      </c>
      <c r="AC162" s="58" t="str">
        <f>IF(H162="一般",1,IF(H162="30歳代",2,IF(H162="40歳代",3,IF(H162="50歳代",4,IF(H162="60歳代",5,IF(H162="70歳以上",6,""))))))</f>
        <v/>
      </c>
      <c r="AD162" s="8" t="str">
        <f t="shared" si="404"/>
        <v/>
      </c>
      <c r="AE162" s="9" t="str">
        <f>IF(I162=25,"0025",IF(I162=50,"0050",IF(I162=100,"0100",IF(I162=200,"0200",""))))</f>
        <v/>
      </c>
      <c r="AF162" s="5" t="str">
        <f t="shared" ref="AF162" si="469">AD162&amp;AE162</f>
        <v/>
      </c>
      <c r="AG162" s="5" t="str">
        <f>K162&amp;L162&amp;U162&amp;M162</f>
        <v>.</v>
      </c>
      <c r="AH162" s="8" t="str">
        <f>IF(J163="自由形",1,IF(J163="背泳ぎ",2,IF(J163="平泳ぎ",3,IF(J163="バタフライ",4,IF(J163="個人メドレー",5,"")))))</f>
        <v/>
      </c>
      <c r="AI162" s="9" t="str">
        <f>IF(I163=25,"0025",IF(I163=50,"0050",IF(I163=100,"0100",IF(I163=200,"0200",""))))</f>
        <v/>
      </c>
      <c r="AJ162" s="5" t="str">
        <f t="shared" ref="AJ162" si="470">AH162&amp;AI162</f>
        <v/>
      </c>
      <c r="AK162" s="5" t="str">
        <f>K163&amp;L163&amp;U162&amp;M163</f>
        <v>.</v>
      </c>
      <c r="AL162" s="8"/>
      <c r="AM162" s="9"/>
    </row>
    <row r="163" spans="1:39" ht="16.5" customHeight="1" x14ac:dyDescent="0.15">
      <c r="A163" s="150"/>
      <c r="B163" s="151"/>
      <c r="C163" s="42"/>
      <c r="D163" s="44"/>
      <c r="E163" s="44"/>
      <c r="F163" s="44"/>
      <c r="G163" s="45"/>
      <c r="H163" s="46"/>
      <c r="I163" s="47"/>
      <c r="J163" s="47"/>
      <c r="K163" s="47"/>
      <c r="L163" s="47"/>
      <c r="M163" s="47"/>
      <c r="U163" t="s">
        <v>23</v>
      </c>
      <c r="AD163" s="8" t="str">
        <f t="shared" si="404"/>
        <v/>
      </c>
      <c r="AE163" s="9"/>
    </row>
    <row r="164" spans="1:39" ht="16.5" customHeight="1" x14ac:dyDescent="0.15">
      <c r="A164" s="141">
        <f t="shared" si="369"/>
        <v>78</v>
      </c>
      <c r="B164" s="143"/>
      <c r="C164" s="37"/>
      <c r="D164" s="39"/>
      <c r="E164" s="39"/>
      <c r="F164" s="39"/>
      <c r="G164" s="40"/>
      <c r="H164" s="41"/>
      <c r="I164" s="39"/>
      <c r="J164" s="39"/>
      <c r="K164" s="39"/>
      <c r="L164" s="39"/>
      <c r="M164" s="39"/>
      <c r="U164" t="s">
        <v>23</v>
      </c>
      <c r="V164" s="4">
        <f t="shared" ref="V164" si="471">A164</f>
        <v>78</v>
      </c>
      <c r="W164" s="10">
        <f t="shared" si="467"/>
        <v>0</v>
      </c>
      <c r="X164" s="10">
        <f>$I$3</f>
        <v>0</v>
      </c>
      <c r="Y164" s="7">
        <f>C165</f>
        <v>0</v>
      </c>
      <c r="Z164" s="7">
        <f>C164</f>
        <v>0</v>
      </c>
      <c r="AA164" s="8" t="str">
        <f t="shared" ref="AA164" si="472">IF(B164="男",1,IF(B164="女",2,""))</f>
        <v/>
      </c>
      <c r="AB164" s="5" t="str">
        <f>D164&amp;E164&amp;F164</f>
        <v/>
      </c>
      <c r="AC164" s="58" t="str">
        <f>IF(H164="一般",1,IF(H164="30歳代",2,IF(H164="40歳代",3,IF(H164="50歳代",4,IF(H164="60歳代",5,IF(H164="70歳以上",6,""))))))</f>
        <v/>
      </c>
      <c r="AD164" s="8" t="str">
        <f t="shared" si="404"/>
        <v/>
      </c>
      <c r="AE164" s="9" t="str">
        <f>IF(I164=25,"0025",IF(I164=50,"0050",IF(I164=100,"0100",IF(I164=200,"0200",""))))</f>
        <v/>
      </c>
      <c r="AF164" s="5" t="str">
        <f t="shared" ref="AF164" si="473">AD164&amp;AE164</f>
        <v/>
      </c>
      <c r="AG164" s="5" t="str">
        <f>K164&amp;L164&amp;U164&amp;M164</f>
        <v>.</v>
      </c>
      <c r="AH164" s="8" t="str">
        <f>IF(J165="自由形",1,IF(J165="背泳ぎ",2,IF(J165="平泳ぎ",3,IF(J165="バタフライ",4,IF(J165="個人メドレー",5,"")))))</f>
        <v/>
      </c>
      <c r="AI164" s="9" t="str">
        <f>IF(I165=25,"0025",IF(I165=50,"0050",IF(I165=100,"0100",IF(I165=200,"0200",""))))</f>
        <v/>
      </c>
      <c r="AJ164" s="5" t="str">
        <f t="shared" ref="AJ164" si="474">AH164&amp;AI164</f>
        <v/>
      </c>
      <c r="AK164" s="5" t="str">
        <f>K165&amp;L165&amp;U164&amp;M165</f>
        <v>.</v>
      </c>
      <c r="AL164" s="8"/>
      <c r="AM164" s="9"/>
    </row>
    <row r="165" spans="1:39" ht="16.5" customHeight="1" x14ac:dyDescent="0.15">
      <c r="A165" s="150"/>
      <c r="B165" s="151"/>
      <c r="C165" s="42"/>
      <c r="D165" s="44"/>
      <c r="E165" s="44"/>
      <c r="F165" s="44"/>
      <c r="G165" s="45"/>
      <c r="H165" s="46"/>
      <c r="I165" s="47"/>
      <c r="J165" s="47"/>
      <c r="K165" s="47"/>
      <c r="L165" s="47"/>
      <c r="M165" s="47"/>
      <c r="U165" t="s">
        <v>23</v>
      </c>
      <c r="AD165" s="8" t="str">
        <f t="shared" si="404"/>
        <v/>
      </c>
      <c r="AE165" s="9"/>
    </row>
    <row r="166" spans="1:39" ht="16.5" customHeight="1" x14ac:dyDescent="0.15">
      <c r="A166" s="141">
        <f t="shared" si="369"/>
        <v>79</v>
      </c>
      <c r="B166" s="143"/>
      <c r="C166" s="37"/>
      <c r="D166" s="39"/>
      <c r="E166" s="39"/>
      <c r="F166" s="39"/>
      <c r="G166" s="40"/>
      <c r="H166" s="41"/>
      <c r="I166" s="39"/>
      <c r="J166" s="39"/>
      <c r="K166" s="39"/>
      <c r="L166" s="39"/>
      <c r="M166" s="39"/>
      <c r="U166" t="s">
        <v>23</v>
      </c>
      <c r="V166" s="4">
        <f t="shared" ref="V166" si="475">A166</f>
        <v>79</v>
      </c>
      <c r="W166" s="10">
        <f t="shared" si="467"/>
        <v>0</v>
      </c>
      <c r="X166" s="10">
        <f>$I$3</f>
        <v>0</v>
      </c>
      <c r="Y166" s="7">
        <f>C167</f>
        <v>0</v>
      </c>
      <c r="Z166" s="7">
        <f>C166</f>
        <v>0</v>
      </c>
      <c r="AA166" s="8" t="str">
        <f t="shared" ref="AA166" si="476">IF(B166="男",1,IF(B166="女",2,""))</f>
        <v/>
      </c>
      <c r="AB166" s="5" t="str">
        <f>D166&amp;E166&amp;F166</f>
        <v/>
      </c>
      <c r="AC166" s="58" t="str">
        <f>IF(H166="一般",1,IF(H166="30歳代",2,IF(H166="40歳代",3,IF(H166="50歳代",4,IF(H166="60歳代",5,IF(H166="70歳以上",6,""))))))</f>
        <v/>
      </c>
      <c r="AD166" s="8" t="str">
        <f t="shared" si="404"/>
        <v/>
      </c>
      <c r="AE166" s="9" t="str">
        <f>IF(I166=25,"0025",IF(I166=50,"0050",IF(I166=100,"0100",IF(I166=200,"0200",""))))</f>
        <v/>
      </c>
      <c r="AF166" s="5" t="str">
        <f t="shared" ref="AF166" si="477">AD166&amp;AE166</f>
        <v/>
      </c>
      <c r="AG166" s="5" t="str">
        <f>K166&amp;L166&amp;U166&amp;M166</f>
        <v>.</v>
      </c>
      <c r="AH166" s="8" t="str">
        <f>IF(J167="自由形",1,IF(J167="背泳ぎ",2,IF(J167="平泳ぎ",3,IF(J167="バタフライ",4,IF(J167="個人メドレー",5,"")))))</f>
        <v/>
      </c>
      <c r="AI166" s="9" t="str">
        <f>IF(I167=25,"0025",IF(I167=50,"0050",IF(I167=100,"0100",IF(I167=200,"0200",""))))</f>
        <v/>
      </c>
      <c r="AJ166" s="5" t="str">
        <f t="shared" ref="AJ166" si="478">AH166&amp;AI166</f>
        <v/>
      </c>
      <c r="AK166" s="5" t="str">
        <f>K167&amp;L167&amp;U166&amp;M167</f>
        <v>.</v>
      </c>
      <c r="AL166" s="8"/>
      <c r="AM166" s="9"/>
    </row>
    <row r="167" spans="1:39" ht="16.5" customHeight="1" x14ac:dyDescent="0.15">
      <c r="A167" s="150"/>
      <c r="B167" s="151"/>
      <c r="C167" s="42"/>
      <c r="D167" s="44"/>
      <c r="E167" s="44"/>
      <c r="F167" s="44"/>
      <c r="G167" s="45"/>
      <c r="H167" s="46"/>
      <c r="I167" s="47"/>
      <c r="J167" s="47"/>
      <c r="K167" s="47"/>
      <c r="L167" s="47"/>
      <c r="M167" s="47"/>
      <c r="U167" t="s">
        <v>23</v>
      </c>
      <c r="AD167" s="8" t="str">
        <f t="shared" si="404"/>
        <v/>
      </c>
      <c r="AE167" s="9"/>
    </row>
    <row r="168" spans="1:39" ht="16.5" customHeight="1" x14ac:dyDescent="0.15">
      <c r="A168" s="141">
        <f t="shared" si="369"/>
        <v>80</v>
      </c>
      <c r="B168" s="143"/>
      <c r="C168" s="37"/>
      <c r="D168" s="39"/>
      <c r="E168" s="39"/>
      <c r="F168" s="39"/>
      <c r="G168" s="40"/>
      <c r="H168" s="41"/>
      <c r="I168" s="39"/>
      <c r="J168" s="39"/>
      <c r="K168" s="39"/>
      <c r="L168" s="39"/>
      <c r="M168" s="39"/>
      <c r="U168" t="s">
        <v>23</v>
      </c>
      <c r="V168" s="4">
        <f t="shared" ref="V168" si="479">A168</f>
        <v>80</v>
      </c>
      <c r="W168" s="10">
        <f t="shared" si="467"/>
        <v>0</v>
      </c>
      <c r="X168" s="10">
        <f>$I$3</f>
        <v>0</v>
      </c>
      <c r="Y168" s="7">
        <f>C169</f>
        <v>0</v>
      </c>
      <c r="Z168" s="7">
        <f>C168</f>
        <v>0</v>
      </c>
      <c r="AA168" s="8" t="str">
        <f t="shared" ref="AA168" si="480">IF(B168="男",1,IF(B168="女",2,""))</f>
        <v/>
      </c>
      <c r="AB168" s="5" t="str">
        <f>D168&amp;E168&amp;F168</f>
        <v/>
      </c>
      <c r="AC168" s="58" t="str">
        <f>IF(H168="一般",1,IF(H168="30歳代",2,IF(H168="40歳代",3,IF(H168="50歳代",4,IF(H168="60歳代",5,IF(H168="70歳以上",6,""))))))</f>
        <v/>
      </c>
      <c r="AD168" s="8" t="str">
        <f t="shared" si="404"/>
        <v/>
      </c>
      <c r="AE168" s="9" t="str">
        <f>IF(I168=25,"0025",IF(I168=50,"0050",IF(I168=100,"0100",IF(I168=200,"0200",""))))</f>
        <v/>
      </c>
      <c r="AF168" s="5" t="str">
        <f t="shared" ref="AF168" si="481">AD168&amp;AE168</f>
        <v/>
      </c>
      <c r="AG168" s="5" t="str">
        <f>K168&amp;L168&amp;U168&amp;M168</f>
        <v>.</v>
      </c>
      <c r="AH168" s="8" t="str">
        <f>IF(J169="自由形",1,IF(J169="背泳ぎ",2,IF(J169="平泳ぎ",3,IF(J169="バタフライ",4,IF(J169="個人メドレー",5,"")))))</f>
        <v/>
      </c>
      <c r="AI168" s="9" t="str">
        <f>IF(I169=25,"0025",IF(I169=50,"0050",IF(I169=100,"0100",IF(I169=200,"0200",""))))</f>
        <v/>
      </c>
      <c r="AJ168" s="5" t="str">
        <f t="shared" ref="AJ168" si="482">AH168&amp;AI168</f>
        <v/>
      </c>
      <c r="AK168" s="5" t="str">
        <f>K169&amp;L169&amp;U168&amp;M169</f>
        <v>.</v>
      </c>
      <c r="AL168" s="8"/>
      <c r="AM168" s="9"/>
    </row>
    <row r="169" spans="1:39" ht="16.5" customHeight="1" x14ac:dyDescent="0.15">
      <c r="A169" s="150"/>
      <c r="B169" s="151"/>
      <c r="C169" s="42"/>
      <c r="D169" s="44"/>
      <c r="E169" s="44"/>
      <c r="F169" s="44"/>
      <c r="G169" s="45"/>
      <c r="H169" s="46"/>
      <c r="I169" s="47"/>
      <c r="J169" s="47"/>
      <c r="K169" s="47"/>
      <c r="L169" s="47"/>
      <c r="M169" s="47"/>
      <c r="U169" t="s">
        <v>23</v>
      </c>
      <c r="AD169" s="8" t="str">
        <f t="shared" si="404"/>
        <v/>
      </c>
      <c r="AE169" s="9"/>
    </row>
  </sheetData>
  <sheetProtection formatCells="0"/>
  <mergeCells count="179">
    <mergeCell ref="A168:A169"/>
    <mergeCell ref="B168:B169"/>
    <mergeCell ref="A158:A159"/>
    <mergeCell ref="B158:B159"/>
    <mergeCell ref="A160:A161"/>
    <mergeCell ref="B160:B161"/>
    <mergeCell ref="A162:A163"/>
    <mergeCell ref="B162:B163"/>
    <mergeCell ref="A164:A165"/>
    <mergeCell ref="B164:B165"/>
    <mergeCell ref="A166:A167"/>
    <mergeCell ref="B166:B167"/>
    <mergeCell ref="A148:A149"/>
    <mergeCell ref="B148:B149"/>
    <mergeCell ref="A150:A151"/>
    <mergeCell ref="B150:B151"/>
    <mergeCell ref="A152:A153"/>
    <mergeCell ref="B152:B153"/>
    <mergeCell ref="A154:A155"/>
    <mergeCell ref="B154:B155"/>
    <mergeCell ref="A156:A157"/>
    <mergeCell ref="B156:B157"/>
    <mergeCell ref="A138:A139"/>
    <mergeCell ref="B138:B139"/>
    <mergeCell ref="A140:A141"/>
    <mergeCell ref="B140:B141"/>
    <mergeCell ref="A142:A143"/>
    <mergeCell ref="B142:B143"/>
    <mergeCell ref="A144:A145"/>
    <mergeCell ref="B144:B145"/>
    <mergeCell ref="A146:A147"/>
    <mergeCell ref="B146:B147"/>
    <mergeCell ref="A136:A137"/>
    <mergeCell ref="B136:B137"/>
    <mergeCell ref="A134:A135"/>
    <mergeCell ref="B134:B135"/>
    <mergeCell ref="A130:A131"/>
    <mergeCell ref="B130:B131"/>
    <mergeCell ref="A132:A133"/>
    <mergeCell ref="B132:B133"/>
    <mergeCell ref="A124:A125"/>
    <mergeCell ref="B124:B125"/>
    <mergeCell ref="A118:A119"/>
    <mergeCell ref="B118:B119"/>
    <mergeCell ref="B120:B121"/>
    <mergeCell ref="A128:A129"/>
    <mergeCell ref="B128:B129"/>
    <mergeCell ref="A122:A123"/>
    <mergeCell ref="B122:B123"/>
    <mergeCell ref="A126:A127"/>
    <mergeCell ref="B126:B127"/>
    <mergeCell ref="A120:A121"/>
    <mergeCell ref="A116:A117"/>
    <mergeCell ref="A112:A113"/>
    <mergeCell ref="B112:B113"/>
    <mergeCell ref="B116:B117"/>
    <mergeCell ref="A114:A115"/>
    <mergeCell ref="B114:B115"/>
    <mergeCell ref="A108:A109"/>
    <mergeCell ref="B108:B109"/>
    <mergeCell ref="A110:A111"/>
    <mergeCell ref="B110:B111"/>
    <mergeCell ref="A104:A105"/>
    <mergeCell ref="B104:B105"/>
    <mergeCell ref="A106:A107"/>
    <mergeCell ref="B106:B107"/>
    <mergeCell ref="A100:A101"/>
    <mergeCell ref="B100:B101"/>
    <mergeCell ref="A102:A103"/>
    <mergeCell ref="B102:B103"/>
    <mergeCell ref="A96:A97"/>
    <mergeCell ref="B96:B97"/>
    <mergeCell ref="A98:A99"/>
    <mergeCell ref="B98:B99"/>
    <mergeCell ref="A92:A93"/>
    <mergeCell ref="B92:B93"/>
    <mergeCell ref="A94:A95"/>
    <mergeCell ref="B94:B95"/>
    <mergeCell ref="A88:A89"/>
    <mergeCell ref="B88:B89"/>
    <mergeCell ref="A90:A91"/>
    <mergeCell ref="B90:B91"/>
    <mergeCell ref="A84:A85"/>
    <mergeCell ref="B84:B85"/>
    <mergeCell ref="A86:A87"/>
    <mergeCell ref="B86:B87"/>
    <mergeCell ref="A82:A83"/>
    <mergeCell ref="B82:B83"/>
    <mergeCell ref="A76:A77"/>
    <mergeCell ref="B76:B77"/>
    <mergeCell ref="A78:A79"/>
    <mergeCell ref="B78:B79"/>
    <mergeCell ref="A80:A81"/>
    <mergeCell ref="B80:B81"/>
    <mergeCell ref="A66:A67"/>
    <mergeCell ref="B66:B67"/>
    <mergeCell ref="A68:A69"/>
    <mergeCell ref="B68:B69"/>
    <mergeCell ref="A70:A71"/>
    <mergeCell ref="B70:B71"/>
    <mergeCell ref="A72:A73"/>
    <mergeCell ref="B72:B73"/>
    <mergeCell ref="A74:A75"/>
    <mergeCell ref="B74:B75"/>
    <mergeCell ref="A56:A57"/>
    <mergeCell ref="B56:B57"/>
    <mergeCell ref="A58:A59"/>
    <mergeCell ref="B58:B59"/>
    <mergeCell ref="A60:A61"/>
    <mergeCell ref="B60:B61"/>
    <mergeCell ref="A62:A63"/>
    <mergeCell ref="B62:B63"/>
    <mergeCell ref="A64:A65"/>
    <mergeCell ref="B64:B65"/>
    <mergeCell ref="A46:A47"/>
    <mergeCell ref="B46:B47"/>
    <mergeCell ref="A48:A49"/>
    <mergeCell ref="B48:B49"/>
    <mergeCell ref="A50:A51"/>
    <mergeCell ref="B50:B51"/>
    <mergeCell ref="A52:A53"/>
    <mergeCell ref="B52:B53"/>
    <mergeCell ref="A54:A55"/>
    <mergeCell ref="B54:B55"/>
    <mergeCell ref="A44:A45"/>
    <mergeCell ref="B44:B45"/>
    <mergeCell ref="A1:M1"/>
    <mergeCell ref="A2:F2"/>
    <mergeCell ref="A3:F4"/>
    <mergeCell ref="A42:A43"/>
    <mergeCell ref="B42:B43"/>
    <mergeCell ref="B38:B39"/>
    <mergeCell ref="A22:A23"/>
    <mergeCell ref="B22:B23"/>
    <mergeCell ref="B24:B25"/>
    <mergeCell ref="A28:A29"/>
    <mergeCell ref="B28:B29"/>
    <mergeCell ref="A26:A27"/>
    <mergeCell ref="B26:B27"/>
    <mergeCell ref="I6:I7"/>
    <mergeCell ref="G2:H2"/>
    <mergeCell ref="G3:H4"/>
    <mergeCell ref="A6:A7"/>
    <mergeCell ref="A12:A13"/>
    <mergeCell ref="B12:B13"/>
    <mergeCell ref="A30:A31"/>
    <mergeCell ref="B30:B31"/>
    <mergeCell ref="B40:B41"/>
    <mergeCell ref="A38:A39"/>
    <mergeCell ref="A40:A41"/>
    <mergeCell ref="A34:A35"/>
    <mergeCell ref="B34:B35"/>
    <mergeCell ref="A36:A37"/>
    <mergeCell ref="B36:B37"/>
    <mergeCell ref="A24:A25"/>
    <mergeCell ref="A32:A33"/>
    <mergeCell ref="B32:B33"/>
    <mergeCell ref="A10:A11"/>
    <mergeCell ref="B10:B11"/>
    <mergeCell ref="A8:A9"/>
    <mergeCell ref="B8:B9"/>
    <mergeCell ref="A20:A21"/>
    <mergeCell ref="B20:B21"/>
    <mergeCell ref="A16:A17"/>
    <mergeCell ref="B16:B17"/>
    <mergeCell ref="A14:A15"/>
    <mergeCell ref="B14:B15"/>
    <mergeCell ref="A18:A19"/>
    <mergeCell ref="B18:B19"/>
    <mergeCell ref="I2:J2"/>
    <mergeCell ref="I3:J4"/>
    <mergeCell ref="E5:F5"/>
    <mergeCell ref="K5:M5"/>
    <mergeCell ref="J6:J7"/>
    <mergeCell ref="H6:H7"/>
    <mergeCell ref="K6:M6"/>
    <mergeCell ref="B6:B7"/>
    <mergeCell ref="D6:F6"/>
    <mergeCell ref="G6:G7"/>
  </mergeCells>
  <phoneticPr fontId="2"/>
  <conditionalFormatting sqref="B8">
    <cfRule type="containsText" dxfId="31" priority="277" operator="containsText" text="女">
      <formula>NOT(ISERROR(SEARCH("女",B8)))</formula>
    </cfRule>
    <cfRule type="containsText" dxfId="30" priority="278" operator="containsText" text="男">
      <formula>NOT(ISERROR(SEARCH("男",B8)))</formula>
    </cfRule>
  </conditionalFormatting>
  <conditionalFormatting sqref="B10">
    <cfRule type="containsText" dxfId="15" priority="15" operator="containsText" text="女">
      <formula>NOT(ISERROR(SEARCH("女",B10)))</formula>
    </cfRule>
    <cfRule type="containsText" dxfId="14" priority="16" operator="containsText" text="男">
      <formula>NOT(ISERROR(SEARCH("男",B10)))</formula>
    </cfRule>
  </conditionalFormatting>
  <conditionalFormatting sqref="B12 B14 B16 B18 B20 B22 B24 B26 B28 B30 B32 B34 B36 B38 B40 B42 B44 B46 B48 B50 B52 B54 B56 B58 B60 B62 B64 B66 B68 B70 B72 B74 B76 B78">
    <cfRule type="containsText" dxfId="13" priority="13" operator="containsText" text="女">
      <formula>NOT(ISERROR(SEARCH("女",B12)))</formula>
    </cfRule>
    <cfRule type="containsText" dxfId="12" priority="14" operator="containsText" text="男">
      <formula>NOT(ISERROR(SEARCH("男",B12)))</formula>
    </cfRule>
  </conditionalFormatting>
  <conditionalFormatting sqref="B80 B82 B84 B86 B88 B90 B92 B94 B96 B98 B100 B102 B104 B106 B108 B110 B112 B114 B116 B118 B120 B122 B124 B126 B128 B130 B132">
    <cfRule type="containsText" dxfId="11" priority="11" operator="containsText" text="女">
      <formula>NOT(ISERROR(SEARCH("女",B80)))</formula>
    </cfRule>
    <cfRule type="containsText" dxfId="10" priority="12" operator="containsText" text="男">
      <formula>NOT(ISERROR(SEARCH("男",B80)))</formula>
    </cfRule>
  </conditionalFormatting>
  <conditionalFormatting sqref="B134">
    <cfRule type="containsText" dxfId="9" priority="9" operator="containsText" text="女">
      <formula>NOT(ISERROR(SEARCH("女",B134)))</formula>
    </cfRule>
    <cfRule type="containsText" dxfId="8" priority="10" operator="containsText" text="男">
      <formula>NOT(ISERROR(SEARCH("男",B134)))</formula>
    </cfRule>
  </conditionalFormatting>
  <conditionalFormatting sqref="B136">
    <cfRule type="containsText" dxfId="7" priority="7" operator="containsText" text="女">
      <formula>NOT(ISERROR(SEARCH("女",B136)))</formula>
    </cfRule>
    <cfRule type="containsText" dxfId="6" priority="8" operator="containsText" text="男">
      <formula>NOT(ISERROR(SEARCH("男",B136)))</formula>
    </cfRule>
  </conditionalFormatting>
  <conditionalFormatting sqref="B138 B140 B142 B144 B146 B148 B150 B152 B154 B156 B158 B160 B162 B164 B166 B168">
    <cfRule type="containsText" dxfId="5" priority="5" operator="containsText" text="女">
      <formula>NOT(ISERROR(SEARCH("女",B138)))</formula>
    </cfRule>
    <cfRule type="containsText" dxfId="4" priority="6" operator="containsText" text="男">
      <formula>NOT(ISERROR(SEARCH("男",B138)))</formula>
    </cfRule>
  </conditionalFormatting>
  <dataValidations count="8">
    <dataValidation type="list" allowBlank="1" showInputMessage="1" showErrorMessage="1" sqref="B8 B106 B108 B110 B112 B114 B116 B118 B122 B126 B120 B124 B134 B132 B128 B130 B136 B60 B50 B52 B54 B56 B58 B62 B64 B66 B68 B24 B26 B28 B30 B32 B34 B70 B36 B100 B38 B40 B42 B44 B46 B10 B48 B12 B14 B16 B18 B20 B22 B72 B74 B76 B78 B80 B82 B84 B86 B88 B90 B94 B96 B98 B92 B102 B104 B160 B162 B164 B166 B168 B154 B138 B140 B142 B144 B148 B150 B152 B146 B156 B158" xr:uid="{00000000-0002-0000-0100-000000000000}">
      <formula1>$Q$7:$Q$8</formula1>
    </dataValidation>
    <dataValidation imeMode="off" allowBlank="1" showInputMessage="1" showErrorMessage="1" sqref="D114:F114 D116:F116 D134:F134 D128:F130 D118:F118 D120:F120 D122:F122 D124:F124 D126:F126 D132:F132 D136:F136 E10:F15 D84:F112 D168:F168 D138:F166" xr:uid="{00000000-0002-0000-0100-000004000000}"/>
    <dataValidation imeMode="halfKatakana" allowBlank="1" showInputMessage="1" showErrorMessage="1" sqref="C8 C22 C18 C10 C20 C14 C12 C16 C72 C74 C64 C66 C68 C62 C70 C26 C30 C32 C34 C36 C28 C38 C24 C40 C42 C44 C46 C48 C50 C52 C54 C56 C58 C60 C76 C78 C80 C82" xr:uid="{4337AA1E-2BCF-4CC7-8F93-40C5916A4098}"/>
    <dataValidation imeMode="halfAlpha" allowBlank="1" showInputMessage="1" showErrorMessage="1" sqref="D8:F9 D16:F20 D10:D15 D70:F70 D22:F22 D72:F72 D74:F74 D24:F24 D26:F26 D28:F28 D30:F30 D32:F32 D34:F34 D36:F36 D38:F38 D40:F40 D42:F42 D44:F44 D46:F46 D48:F48 D50:F50 D52:F52 D54:F54 D56:F56 D58:F58 D60:F60 D62:F64 D66:F66 D68:F68 K16:M83 D80:F80 D82:F82 D76:F76 D78:F78" xr:uid="{D272ED93-32A4-4168-BA12-2338DE9D30F4}"/>
    <dataValidation type="list" allowBlank="1" showInputMessage="1" showErrorMessage="1" sqref="H8:H20 H78 H72 H22 H68 H66 H70 H80 H76 H74 H62:H64 H24:H38 H42 H40 H56 H44 H50 H48 H46 H52 H58 H60 H54 H82" xr:uid="{00000000-0002-0000-0100-000002000000}">
      <formula1>$R$17:$R$23</formula1>
    </dataValidation>
    <dataValidation type="list" allowBlank="1" showInputMessage="1" showErrorMessage="1" sqref="J8:J169" xr:uid="{00000000-0002-0000-0100-000003000000}">
      <formula1>$R$6:$R$11</formula1>
    </dataValidation>
    <dataValidation type="list" allowBlank="1" showInputMessage="1" showErrorMessage="1" sqref="I8:I169" xr:uid="{FCC1AC02-963A-4DDE-9D97-BE2BB0426041}">
      <formula1>$T$6:$T$10</formula1>
    </dataValidation>
    <dataValidation type="list" allowBlank="1" showInputMessage="1" showErrorMessage="1" sqref="H114 H116 H132 H126 H118 H84:H112 H120 H122 H124 H128:H130 H136 H134 H168 H138:H166" xr:uid="{DB5CAB8E-EEB6-433E-AD55-BC2D54AB9D6C}">
      <formula1>$R$17:$R$25</formula1>
    </dataValidation>
  </dataValidations>
  <printOptions horizontalCentered="1" verticalCentered="1"/>
  <pageMargins left="0.11811023622047245" right="0.11811023622047245" top="0.15748031496062992" bottom="0.15748031496062992" header="0" footer="0"/>
  <pageSetup paperSize="9" orientation="portrait" r:id="rId1"/>
  <rowBreaks count="2" manualBreakCount="2">
    <brk id="49" max="12" man="1"/>
    <brk id="89"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N45"/>
  <sheetViews>
    <sheetView view="pageBreakPreview" zoomScaleNormal="100" zoomScaleSheetLayoutView="100" workbookViewId="0">
      <selection sqref="A1:AO1"/>
    </sheetView>
  </sheetViews>
  <sheetFormatPr defaultColWidth="9" defaultRowHeight="13.5" outlineLevelCol="1" x14ac:dyDescent="0.15"/>
  <cols>
    <col min="1" max="9" width="3.5" style="1" customWidth="1"/>
    <col min="10" max="16" width="3.5" style="1" customWidth="1" outlineLevel="1"/>
    <col min="17" max="30" width="3.5" style="1" customWidth="1"/>
    <col min="31" max="37" width="3.5" style="1" customWidth="1" outlineLevel="1"/>
    <col min="38" max="41" width="3.5" style="1" customWidth="1"/>
    <col min="42" max="44" width="3.75" style="1" customWidth="1"/>
    <col min="45" max="45" width="9" style="1" bestFit="1" customWidth="1"/>
    <col min="46" max="46" width="9.75" customWidth="1"/>
    <col min="47" max="47" width="1.875" bestFit="1" customWidth="1"/>
    <col min="48" max="48" width="4.625" style="4" bestFit="1" customWidth="1"/>
    <col min="49" max="49" width="5.25" style="4" bestFit="1" customWidth="1"/>
    <col min="50" max="50" width="6" style="4" bestFit="1" customWidth="1"/>
    <col min="51" max="51" width="10.25" style="5" customWidth="1"/>
    <col min="52" max="52" width="10.25" style="5" bestFit="1" customWidth="1"/>
    <col min="53" max="53" width="5.25" style="5" customWidth="1"/>
    <col min="54" max="54" width="9.5" style="5" customWidth="1"/>
    <col min="55" max="55" width="10.375" style="5" bestFit="1" customWidth="1"/>
    <col min="56" max="56" width="8.625" style="5" customWidth="1"/>
    <col min="57" max="57" width="6.5" style="5" customWidth="1"/>
    <col min="58" max="58" width="8.625" style="5" customWidth="1"/>
    <col min="59" max="59" width="7.5" style="5" customWidth="1"/>
    <col min="60" max="60" width="8.625" style="5" customWidth="1"/>
    <col min="61" max="61" width="6.5" style="5" customWidth="1"/>
    <col min="62" max="62" width="8.625" style="5" customWidth="1"/>
    <col min="63" max="63" width="7.5" style="5" customWidth="1"/>
    <col min="64" max="64" width="8.625" style="5" customWidth="1"/>
    <col min="65" max="65" width="6.5" style="5" customWidth="1"/>
    <col min="66" max="66" width="8.625" style="5" customWidth="1"/>
    <col min="67" max="67" width="7.5" style="5" customWidth="1"/>
    <col min="68" max="77" width="9" customWidth="1"/>
    <col min="78" max="110" width="8.875" customWidth="1"/>
    <col min="111" max="16384" width="9" style="1"/>
  </cols>
  <sheetData>
    <row r="1" spans="1:113" ht="25.5" customHeight="1" x14ac:dyDescent="0.15">
      <c r="A1" s="145" t="s">
        <v>142</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row>
    <row r="2" spans="1:113" customFormat="1" ht="15" customHeight="1" x14ac:dyDescent="0.15">
      <c r="A2" s="3"/>
      <c r="B2" s="3"/>
      <c r="C2" s="3"/>
      <c r="D2" s="3"/>
      <c r="E2" s="3"/>
      <c r="F2" s="3"/>
      <c r="G2" s="3"/>
      <c r="H2" s="3"/>
      <c r="I2" s="3"/>
      <c r="J2" s="3"/>
      <c r="K2" s="3"/>
      <c r="L2" s="3"/>
      <c r="M2" s="34" t="s">
        <v>180</v>
      </c>
      <c r="N2" s="3"/>
      <c r="O2" s="3"/>
      <c r="P2" s="3"/>
      <c r="Q2" s="3"/>
      <c r="R2" s="3"/>
      <c r="S2" s="3"/>
      <c r="T2" s="3"/>
      <c r="U2" s="3"/>
      <c r="V2" s="3"/>
      <c r="W2" s="3"/>
      <c r="X2" s="3"/>
      <c r="Y2" s="3"/>
      <c r="Z2" s="3"/>
      <c r="AA2" s="3"/>
      <c r="AB2" s="3"/>
      <c r="AC2" s="3"/>
      <c r="AD2" s="3"/>
      <c r="AE2" s="3"/>
      <c r="AF2" s="3"/>
      <c r="AG2" s="3"/>
      <c r="AH2" s="3"/>
      <c r="AI2" s="3"/>
      <c r="AJ2" s="3"/>
      <c r="AK2" s="3"/>
      <c r="AL2" s="3"/>
      <c r="AM2" s="3"/>
      <c r="AN2" s="3"/>
      <c r="AO2" s="1"/>
      <c r="AP2" s="1"/>
      <c r="AQ2" s="1"/>
      <c r="AR2" s="1"/>
      <c r="AS2" s="146" t="s">
        <v>178</v>
      </c>
      <c r="AT2" s="146"/>
      <c r="AU2" s="5"/>
      <c r="AV2" s="5"/>
      <c r="AW2" s="5"/>
      <c r="AX2" s="5"/>
      <c r="AY2" s="5"/>
      <c r="AZ2" s="5"/>
      <c r="BA2" s="5"/>
      <c r="BB2" s="5"/>
      <c r="BC2" s="5"/>
      <c r="BD2" s="5"/>
      <c r="BE2" s="5"/>
      <c r="BF2" s="5"/>
      <c r="BG2" s="5"/>
      <c r="BH2" s="5"/>
      <c r="BI2" s="5"/>
      <c r="BJ2" s="5"/>
      <c r="DB2" s="1"/>
      <c r="DC2" s="1"/>
      <c r="DD2" s="1"/>
      <c r="DE2" s="1"/>
      <c r="DF2" s="1"/>
      <c r="DG2" s="1"/>
      <c r="DH2" s="1"/>
      <c r="DI2" s="1"/>
    </row>
    <row r="3" spans="1:113" customFormat="1" ht="13.5" customHeight="1" x14ac:dyDescent="0.15">
      <c r="A3" s="200" t="s">
        <v>136</v>
      </c>
      <c r="B3" s="201"/>
      <c r="C3" s="201"/>
      <c r="D3" s="201"/>
      <c r="E3" s="201"/>
      <c r="F3" s="201"/>
      <c r="G3" s="201"/>
      <c r="H3" s="201"/>
      <c r="I3" s="201"/>
      <c r="J3" s="201"/>
      <c r="K3" s="201"/>
      <c r="L3" s="201"/>
      <c r="M3" s="201"/>
      <c r="N3" s="201"/>
      <c r="O3" s="201"/>
      <c r="P3" s="201"/>
      <c r="Q3" s="201"/>
      <c r="R3" s="201"/>
      <c r="S3" s="201"/>
      <c r="T3" s="202"/>
      <c r="U3" s="20"/>
      <c r="V3" s="167" t="s">
        <v>139</v>
      </c>
      <c r="W3" s="168"/>
      <c r="X3" s="168"/>
      <c r="Y3" s="168"/>
      <c r="Z3" s="168"/>
      <c r="AA3" s="168"/>
      <c r="AB3" s="168"/>
      <c r="AC3" s="168"/>
      <c r="AD3" s="168"/>
      <c r="AE3" s="168"/>
      <c r="AF3" s="168"/>
      <c r="AG3" s="168"/>
      <c r="AH3" s="168"/>
      <c r="AI3" s="168"/>
      <c r="AJ3" s="168"/>
      <c r="AK3" s="168"/>
      <c r="AL3" s="168"/>
      <c r="AM3" s="168"/>
      <c r="AN3" s="168"/>
      <c r="AO3" s="169"/>
      <c r="AP3" s="1"/>
      <c r="AQ3" s="1"/>
      <c r="AR3" s="1"/>
      <c r="AS3" s="2" t="s">
        <v>179</v>
      </c>
      <c r="AT3" s="33">
        <v>45017</v>
      </c>
      <c r="AU3" s="5"/>
      <c r="AV3" s="5"/>
      <c r="AW3" s="5"/>
      <c r="AX3" s="5"/>
      <c r="AY3" s="5"/>
      <c r="AZ3" s="5"/>
      <c r="BA3" s="5"/>
      <c r="BB3" s="5"/>
      <c r="BC3" s="5"/>
      <c r="BD3" s="5"/>
      <c r="BE3" s="5"/>
      <c r="BF3" s="5"/>
      <c r="BG3" s="5"/>
      <c r="BH3" s="5"/>
      <c r="BI3" s="5"/>
      <c r="BJ3" s="5"/>
      <c r="DB3" s="1"/>
      <c r="DC3" s="1"/>
      <c r="DD3" s="1"/>
      <c r="DE3" s="1"/>
      <c r="DF3" s="1"/>
      <c r="DG3" s="1"/>
      <c r="DH3" s="1"/>
      <c r="DI3" s="1"/>
    </row>
    <row r="4" spans="1:113" customFormat="1" ht="13.5" customHeight="1" x14ac:dyDescent="0.15">
      <c r="A4" s="183" t="s">
        <v>106</v>
      </c>
      <c r="B4" s="182"/>
      <c r="C4" s="182"/>
      <c r="D4" s="182" t="s">
        <v>107</v>
      </c>
      <c r="E4" s="182"/>
      <c r="F4" s="181" t="s">
        <v>126</v>
      </c>
      <c r="G4" s="181"/>
      <c r="H4" s="181"/>
      <c r="I4" s="181"/>
      <c r="J4" s="181" t="s">
        <v>127</v>
      </c>
      <c r="K4" s="181"/>
      <c r="L4" s="181"/>
      <c r="M4" s="193" t="s">
        <v>128</v>
      </c>
      <c r="N4" s="193"/>
      <c r="O4" s="181" t="s">
        <v>137</v>
      </c>
      <c r="P4" s="181"/>
      <c r="Q4" s="181" t="s">
        <v>130</v>
      </c>
      <c r="R4" s="181"/>
      <c r="S4" s="181"/>
      <c r="T4" s="191"/>
      <c r="U4" s="21"/>
      <c r="V4" s="183" t="s">
        <v>106</v>
      </c>
      <c r="W4" s="182"/>
      <c r="X4" s="182"/>
      <c r="Y4" s="182" t="s">
        <v>107</v>
      </c>
      <c r="Z4" s="182"/>
      <c r="AA4" s="181" t="s">
        <v>126</v>
      </c>
      <c r="AB4" s="181"/>
      <c r="AC4" s="181"/>
      <c r="AD4" s="181"/>
      <c r="AE4" s="181" t="s">
        <v>127</v>
      </c>
      <c r="AF4" s="181"/>
      <c r="AG4" s="181"/>
      <c r="AH4" s="193" t="s">
        <v>128</v>
      </c>
      <c r="AI4" s="193"/>
      <c r="AJ4" s="181" t="s">
        <v>129</v>
      </c>
      <c r="AK4" s="181"/>
      <c r="AL4" s="181" t="s">
        <v>130</v>
      </c>
      <c r="AM4" s="181"/>
      <c r="AN4" s="181"/>
      <c r="AO4" s="191"/>
      <c r="AP4" s="1"/>
      <c r="AQ4" s="1"/>
      <c r="AR4" s="1"/>
      <c r="AS4" s="1"/>
      <c r="AT4" s="5"/>
      <c r="AU4" s="5"/>
      <c r="AV4" s="5"/>
      <c r="AW4" s="5"/>
      <c r="AX4" s="5"/>
      <c r="AY4" s="5"/>
      <c r="AZ4" s="5"/>
      <c r="BA4" s="5"/>
      <c r="BB4" s="5"/>
      <c r="BC4" s="5"/>
      <c r="BD4" s="5"/>
      <c r="BE4" s="5"/>
      <c r="BF4" s="5"/>
      <c r="BG4" s="5"/>
      <c r="BH4" s="5"/>
      <c r="BI4" s="5"/>
      <c r="BJ4" s="5"/>
      <c r="DB4" s="1"/>
      <c r="DC4" s="1"/>
      <c r="DD4" s="1"/>
      <c r="DE4" s="1"/>
      <c r="DF4" s="1"/>
      <c r="DG4" s="1"/>
      <c r="DH4" s="1"/>
      <c r="DI4" s="1"/>
    </row>
    <row r="5" spans="1:113" customFormat="1" ht="13.5" customHeight="1" x14ac:dyDescent="0.15">
      <c r="A5" s="185" t="s">
        <v>121</v>
      </c>
      <c r="B5" s="171"/>
      <c r="C5" s="171"/>
      <c r="D5" s="171" t="s">
        <v>122</v>
      </c>
      <c r="E5" s="171"/>
      <c r="F5" s="171"/>
      <c r="G5" s="171"/>
      <c r="H5" s="171"/>
      <c r="I5" s="171"/>
      <c r="J5" s="203"/>
      <c r="K5" s="203"/>
      <c r="L5" s="203"/>
      <c r="M5" s="204" t="str">
        <f>IF(J5="","",$AT$3-J5)</f>
        <v/>
      </c>
      <c r="N5" s="205"/>
      <c r="O5" s="171"/>
      <c r="P5" s="171"/>
      <c r="Q5" s="155"/>
      <c r="R5" s="156"/>
      <c r="S5" s="156"/>
      <c r="T5" s="157"/>
      <c r="U5" s="20"/>
      <c r="V5" s="187" t="s">
        <v>121</v>
      </c>
      <c r="W5" s="172"/>
      <c r="X5" s="172"/>
      <c r="Y5" s="172" t="s">
        <v>122</v>
      </c>
      <c r="Z5" s="172"/>
      <c r="AA5" s="172"/>
      <c r="AB5" s="172"/>
      <c r="AC5" s="172"/>
      <c r="AD5" s="172"/>
      <c r="AE5" s="172"/>
      <c r="AF5" s="172"/>
      <c r="AG5" s="172"/>
      <c r="AH5" s="195" t="str">
        <f t="shared" ref="AH5:AH12" si="0">IF(AE5="","",$AT$3-AE5)</f>
        <v/>
      </c>
      <c r="AI5" s="196"/>
      <c r="AJ5" s="172"/>
      <c r="AK5" s="172"/>
      <c r="AL5" s="155"/>
      <c r="AM5" s="156"/>
      <c r="AN5" s="156"/>
      <c r="AO5" s="157"/>
      <c r="AP5" s="1"/>
      <c r="AQ5" s="1"/>
      <c r="AR5" s="1"/>
      <c r="AS5" s="4"/>
      <c r="AT5" s="32"/>
      <c r="AU5" s="5"/>
      <c r="AV5" s="5"/>
      <c r="AW5" s="5"/>
      <c r="AX5" s="5"/>
      <c r="AY5" s="5"/>
      <c r="AZ5" s="5"/>
      <c r="BA5" s="5"/>
      <c r="BB5" s="5"/>
      <c r="BC5" s="5"/>
      <c r="BD5" s="5"/>
      <c r="BE5" s="5"/>
      <c r="BF5" s="5"/>
      <c r="BG5" s="5"/>
      <c r="BH5" s="5"/>
      <c r="BI5" s="5"/>
      <c r="BJ5" s="5"/>
      <c r="DB5" s="1"/>
      <c r="DC5" s="1"/>
      <c r="DD5" s="1"/>
      <c r="DE5" s="1"/>
      <c r="DF5" s="1"/>
      <c r="DG5" s="1"/>
      <c r="DH5" s="1"/>
      <c r="DI5" s="1"/>
    </row>
    <row r="6" spans="1:113" customFormat="1" ht="13.5" customHeight="1" x14ac:dyDescent="0.15">
      <c r="A6" s="192"/>
      <c r="B6" s="176"/>
      <c r="C6" s="176"/>
      <c r="D6" s="176"/>
      <c r="E6" s="176"/>
      <c r="F6" s="175"/>
      <c r="G6" s="175"/>
      <c r="H6" s="175"/>
      <c r="I6" s="175"/>
      <c r="J6" s="184"/>
      <c r="K6" s="184"/>
      <c r="L6" s="184"/>
      <c r="M6" s="178" t="str">
        <f t="shared" ref="M6:M9" si="1">IF(J6="","",$AT$3-J6)</f>
        <v/>
      </c>
      <c r="N6" s="179"/>
      <c r="O6" s="176"/>
      <c r="P6" s="176"/>
      <c r="Q6" s="161"/>
      <c r="R6" s="162"/>
      <c r="S6" s="162"/>
      <c r="T6" s="163"/>
      <c r="U6" s="34"/>
      <c r="V6" s="188"/>
      <c r="W6" s="175"/>
      <c r="X6" s="175"/>
      <c r="Y6" s="175"/>
      <c r="Z6" s="175"/>
      <c r="AA6" s="175"/>
      <c r="AB6" s="175"/>
      <c r="AC6" s="175"/>
      <c r="AD6" s="175"/>
      <c r="AE6" s="175"/>
      <c r="AF6" s="175"/>
      <c r="AG6" s="175"/>
      <c r="AH6" s="173" t="str">
        <f t="shared" si="0"/>
        <v/>
      </c>
      <c r="AI6" s="174"/>
      <c r="AJ6" s="175"/>
      <c r="AK6" s="175"/>
      <c r="AL6" s="152"/>
      <c r="AM6" s="153"/>
      <c r="AN6" s="153"/>
      <c r="AO6" s="154"/>
      <c r="AP6" s="1"/>
      <c r="AQ6" s="1"/>
      <c r="AR6" s="1"/>
      <c r="AS6" s="4"/>
      <c r="AT6" s="32"/>
      <c r="AU6" s="5"/>
      <c r="AV6" s="5"/>
      <c r="AW6" s="5"/>
      <c r="AX6" s="5"/>
      <c r="AY6" s="5"/>
      <c r="AZ6" s="5"/>
      <c r="BA6" s="5"/>
      <c r="BB6" s="5"/>
      <c r="BC6" s="5"/>
      <c r="BD6" s="5"/>
      <c r="BE6" s="5"/>
      <c r="BF6" s="5"/>
      <c r="BG6" s="5"/>
      <c r="BH6" s="5"/>
      <c r="BI6" s="5"/>
      <c r="BJ6" s="5"/>
      <c r="DB6" s="1"/>
      <c r="DC6" s="1"/>
      <c r="DD6" s="1"/>
      <c r="DE6" s="1"/>
      <c r="DF6" s="1"/>
      <c r="DG6" s="1"/>
      <c r="DH6" s="1"/>
      <c r="DI6" s="1"/>
    </row>
    <row r="7" spans="1:113" customFormat="1" ht="13.5" customHeight="1" x14ac:dyDescent="0.15">
      <c r="A7" s="192"/>
      <c r="B7" s="176"/>
      <c r="C7" s="176"/>
      <c r="D7" s="176" t="s">
        <v>123</v>
      </c>
      <c r="E7" s="176"/>
      <c r="F7" s="176"/>
      <c r="G7" s="176"/>
      <c r="H7" s="176"/>
      <c r="I7" s="176"/>
      <c r="J7" s="177"/>
      <c r="K7" s="177"/>
      <c r="L7" s="177"/>
      <c r="M7" s="178" t="str">
        <f t="shared" si="1"/>
        <v/>
      </c>
      <c r="N7" s="179"/>
      <c r="O7" s="176"/>
      <c r="P7" s="176"/>
      <c r="Q7" s="161"/>
      <c r="R7" s="162"/>
      <c r="S7" s="162"/>
      <c r="T7" s="163"/>
      <c r="U7" s="20"/>
      <c r="V7" s="185" t="s">
        <v>133</v>
      </c>
      <c r="W7" s="171"/>
      <c r="X7" s="171"/>
      <c r="Y7" s="171" t="s">
        <v>122</v>
      </c>
      <c r="Z7" s="171"/>
      <c r="AA7" s="171"/>
      <c r="AB7" s="171"/>
      <c r="AC7" s="171"/>
      <c r="AD7" s="171"/>
      <c r="AE7" s="171"/>
      <c r="AF7" s="171"/>
      <c r="AG7" s="171"/>
      <c r="AH7" s="195" t="str">
        <f t="shared" si="0"/>
        <v/>
      </c>
      <c r="AI7" s="196"/>
      <c r="AJ7" s="171"/>
      <c r="AK7" s="171"/>
      <c r="AL7" s="155"/>
      <c r="AM7" s="156"/>
      <c r="AN7" s="156"/>
      <c r="AO7" s="157"/>
      <c r="AP7" s="1"/>
      <c r="AQ7" s="1"/>
      <c r="AR7" s="1"/>
      <c r="AS7" s="4"/>
      <c r="AT7" s="32"/>
      <c r="AU7" s="5"/>
      <c r="AV7" s="5"/>
      <c r="AW7" s="5"/>
      <c r="AX7" s="5"/>
      <c r="AY7" s="5"/>
      <c r="AZ7" s="5"/>
      <c r="BA7" s="5"/>
      <c r="BB7" s="5"/>
      <c r="BC7" s="5"/>
      <c r="BD7" s="5"/>
      <c r="BE7" s="5"/>
      <c r="BF7" s="5"/>
      <c r="BG7" s="5"/>
      <c r="BH7" s="5"/>
      <c r="BI7" s="5"/>
      <c r="BJ7" s="5"/>
      <c r="DB7" s="1"/>
      <c r="DC7" s="1"/>
      <c r="DD7" s="1"/>
      <c r="DE7" s="1"/>
      <c r="DF7" s="1"/>
      <c r="DG7" s="1"/>
      <c r="DH7" s="1"/>
      <c r="DI7" s="1"/>
    </row>
    <row r="8" spans="1:113" customFormat="1" ht="13.5" customHeight="1" x14ac:dyDescent="0.15">
      <c r="A8" s="192"/>
      <c r="B8" s="176"/>
      <c r="C8" s="176"/>
      <c r="D8" s="176"/>
      <c r="E8" s="176"/>
      <c r="F8" s="176"/>
      <c r="G8" s="176"/>
      <c r="H8" s="176"/>
      <c r="I8" s="176"/>
      <c r="J8" s="177"/>
      <c r="K8" s="177"/>
      <c r="L8" s="177"/>
      <c r="M8" s="178" t="str">
        <f t="shared" si="1"/>
        <v/>
      </c>
      <c r="N8" s="179"/>
      <c r="O8" s="176"/>
      <c r="P8" s="176"/>
      <c r="Q8" s="161"/>
      <c r="R8" s="162"/>
      <c r="S8" s="162"/>
      <c r="T8" s="163"/>
      <c r="U8" s="20"/>
      <c r="V8" s="186"/>
      <c r="W8" s="170"/>
      <c r="X8" s="170"/>
      <c r="Y8" s="170"/>
      <c r="Z8" s="170"/>
      <c r="AA8" s="170"/>
      <c r="AB8" s="170"/>
      <c r="AC8" s="170"/>
      <c r="AD8" s="170"/>
      <c r="AE8" s="170"/>
      <c r="AF8" s="170"/>
      <c r="AG8" s="170"/>
      <c r="AH8" s="173" t="str">
        <f t="shared" si="0"/>
        <v/>
      </c>
      <c r="AI8" s="174"/>
      <c r="AJ8" s="170"/>
      <c r="AK8" s="170"/>
      <c r="AL8" s="152"/>
      <c r="AM8" s="153"/>
      <c r="AN8" s="153"/>
      <c r="AO8" s="154"/>
      <c r="AP8" s="1"/>
      <c r="AQ8" s="1"/>
      <c r="AR8" s="1"/>
      <c r="AS8" s="4"/>
      <c r="AT8" s="32"/>
      <c r="AU8" s="5"/>
      <c r="AV8" s="5"/>
      <c r="AW8" s="5"/>
      <c r="AX8" s="5"/>
      <c r="AY8" s="5"/>
      <c r="AZ8" s="5"/>
      <c r="BA8" s="5"/>
      <c r="BB8" s="5"/>
      <c r="BC8" s="5"/>
      <c r="BD8" s="5"/>
      <c r="BE8" s="5"/>
      <c r="BF8" s="5"/>
      <c r="BG8" s="5"/>
      <c r="BH8" s="5"/>
      <c r="BI8" s="5"/>
      <c r="BJ8" s="5"/>
      <c r="DB8" s="1"/>
      <c r="DC8" s="1"/>
      <c r="DD8" s="1"/>
      <c r="DE8" s="1"/>
      <c r="DF8" s="1"/>
      <c r="DG8" s="1"/>
      <c r="DH8" s="1"/>
      <c r="DI8" s="1"/>
    </row>
    <row r="9" spans="1:113" customFormat="1" ht="13.5" customHeight="1" x14ac:dyDescent="0.15">
      <c r="A9" s="192"/>
      <c r="B9" s="176"/>
      <c r="C9" s="176"/>
      <c r="D9" s="176" t="s">
        <v>124</v>
      </c>
      <c r="E9" s="176"/>
      <c r="F9" s="176"/>
      <c r="G9" s="176"/>
      <c r="H9" s="176"/>
      <c r="I9" s="176"/>
      <c r="J9" s="177"/>
      <c r="K9" s="177"/>
      <c r="L9" s="177"/>
      <c r="M9" s="178" t="str">
        <f t="shared" si="1"/>
        <v/>
      </c>
      <c r="N9" s="179"/>
      <c r="O9" s="176"/>
      <c r="P9" s="176"/>
      <c r="Q9" s="164"/>
      <c r="R9" s="165"/>
      <c r="S9" s="165"/>
      <c r="T9" s="166"/>
      <c r="U9" s="20"/>
      <c r="V9" s="185" t="s">
        <v>131</v>
      </c>
      <c r="W9" s="171"/>
      <c r="X9" s="171"/>
      <c r="Y9" s="171" t="s">
        <v>122</v>
      </c>
      <c r="Z9" s="171"/>
      <c r="AA9" s="171"/>
      <c r="AB9" s="171"/>
      <c r="AC9" s="171"/>
      <c r="AD9" s="171"/>
      <c r="AE9" s="171"/>
      <c r="AF9" s="171"/>
      <c r="AG9" s="171"/>
      <c r="AH9" s="195" t="str">
        <f t="shared" si="0"/>
        <v/>
      </c>
      <c r="AI9" s="196"/>
      <c r="AJ9" s="171"/>
      <c r="AK9" s="171"/>
      <c r="AL9" s="155"/>
      <c r="AM9" s="156"/>
      <c r="AN9" s="156"/>
      <c r="AO9" s="157"/>
      <c r="AP9" s="1"/>
      <c r="AQ9" s="1"/>
      <c r="AR9" s="1"/>
      <c r="AS9" s="4"/>
      <c r="AT9" s="32"/>
      <c r="AU9" s="5"/>
      <c r="AV9" s="5"/>
      <c r="AW9" s="5"/>
      <c r="AX9" s="5"/>
      <c r="AY9" s="5"/>
      <c r="AZ9" s="5"/>
      <c r="BA9" s="5"/>
      <c r="BB9" s="5"/>
      <c r="BC9" s="5"/>
      <c r="BD9" s="5"/>
      <c r="BE9" s="5"/>
      <c r="BF9" s="5"/>
      <c r="BG9" s="5"/>
      <c r="BH9" s="5"/>
      <c r="BI9" s="5"/>
      <c r="BJ9" s="5"/>
      <c r="DB9" s="1"/>
      <c r="DC9" s="1"/>
      <c r="DD9" s="1"/>
      <c r="DE9" s="1"/>
      <c r="DF9" s="1"/>
      <c r="DG9" s="1"/>
      <c r="DH9" s="1"/>
      <c r="DI9" s="1"/>
    </row>
    <row r="10" spans="1:113" customFormat="1" ht="13.5" customHeight="1" x14ac:dyDescent="0.15">
      <c r="A10" s="194"/>
      <c r="B10" s="175"/>
      <c r="C10" s="175"/>
      <c r="D10" s="180" t="s">
        <v>125</v>
      </c>
      <c r="E10" s="180"/>
      <c r="F10" s="175"/>
      <c r="G10" s="175"/>
      <c r="H10" s="175"/>
      <c r="I10" s="175"/>
      <c r="J10" s="184"/>
      <c r="K10" s="184"/>
      <c r="L10" s="184"/>
      <c r="M10" s="195" t="str">
        <f t="shared" ref="M10:M23" si="2">IF(J10="","",$AT$3-J10)</f>
        <v/>
      </c>
      <c r="N10" s="196"/>
      <c r="O10" s="175"/>
      <c r="P10" s="175"/>
      <c r="Q10" s="164"/>
      <c r="R10" s="165"/>
      <c r="S10" s="165"/>
      <c r="T10" s="166"/>
      <c r="U10" s="20"/>
      <c r="V10" s="186"/>
      <c r="W10" s="170"/>
      <c r="X10" s="170"/>
      <c r="Y10" s="170"/>
      <c r="Z10" s="170"/>
      <c r="AA10" s="170"/>
      <c r="AB10" s="170"/>
      <c r="AC10" s="170"/>
      <c r="AD10" s="170"/>
      <c r="AE10" s="170"/>
      <c r="AF10" s="170"/>
      <c r="AG10" s="170"/>
      <c r="AH10" s="173" t="str">
        <f t="shared" si="0"/>
        <v/>
      </c>
      <c r="AI10" s="174"/>
      <c r="AJ10" s="170"/>
      <c r="AK10" s="170"/>
      <c r="AL10" s="152"/>
      <c r="AM10" s="153"/>
      <c r="AN10" s="153"/>
      <c r="AO10" s="154"/>
      <c r="AP10" s="1"/>
      <c r="AQ10" s="1"/>
      <c r="AR10" s="1"/>
      <c r="AS10" s="4"/>
      <c r="AT10" s="32"/>
      <c r="AU10" s="5"/>
      <c r="AV10" s="5"/>
      <c r="AW10" s="5"/>
      <c r="AX10" s="5"/>
      <c r="AY10" s="5"/>
      <c r="AZ10" s="5"/>
      <c r="BA10" s="5"/>
      <c r="BB10" s="5"/>
      <c r="BC10" s="5"/>
      <c r="BD10" s="5"/>
      <c r="BE10" s="5"/>
      <c r="BF10" s="5"/>
      <c r="BG10" s="5"/>
      <c r="BH10" s="5"/>
      <c r="BI10" s="5"/>
      <c r="BJ10" s="5"/>
      <c r="DB10" s="1"/>
      <c r="DC10" s="1"/>
      <c r="DD10" s="1"/>
      <c r="DE10" s="1"/>
      <c r="DF10" s="1"/>
      <c r="DG10" s="1"/>
      <c r="DH10" s="1"/>
      <c r="DI10" s="1"/>
    </row>
    <row r="11" spans="1:113" customFormat="1" ht="13.5" customHeight="1" x14ac:dyDescent="0.15">
      <c r="A11" s="185" t="s">
        <v>133</v>
      </c>
      <c r="B11" s="171"/>
      <c r="C11" s="171"/>
      <c r="D11" s="171" t="s">
        <v>122</v>
      </c>
      <c r="E11" s="171"/>
      <c r="F11" s="171"/>
      <c r="G11" s="171"/>
      <c r="H11" s="171"/>
      <c r="I11" s="171"/>
      <c r="J11" s="203"/>
      <c r="K11" s="203"/>
      <c r="L11" s="203"/>
      <c r="M11" s="210" t="str">
        <f t="shared" si="2"/>
        <v/>
      </c>
      <c r="N11" s="211"/>
      <c r="O11" s="171"/>
      <c r="P11" s="171"/>
      <c r="Q11" s="155"/>
      <c r="R11" s="156"/>
      <c r="S11" s="156"/>
      <c r="T11" s="157"/>
      <c r="U11" s="20"/>
      <c r="V11" s="187" t="s">
        <v>132</v>
      </c>
      <c r="W11" s="172"/>
      <c r="X11" s="172"/>
      <c r="Y11" s="172" t="s">
        <v>122</v>
      </c>
      <c r="Z11" s="172"/>
      <c r="AA11" s="172"/>
      <c r="AB11" s="172"/>
      <c r="AC11" s="172"/>
      <c r="AD11" s="172"/>
      <c r="AE11" s="172"/>
      <c r="AF11" s="172"/>
      <c r="AG11" s="172"/>
      <c r="AH11" s="195" t="str">
        <f t="shared" si="0"/>
        <v/>
      </c>
      <c r="AI11" s="196"/>
      <c r="AJ11" s="172"/>
      <c r="AK11" s="172"/>
      <c r="AL11" s="155"/>
      <c r="AM11" s="156"/>
      <c r="AN11" s="156"/>
      <c r="AO11" s="157"/>
      <c r="AP11" s="1"/>
      <c r="AQ11" s="1"/>
      <c r="AR11" s="1"/>
      <c r="AS11" s="4"/>
      <c r="AT11" s="32"/>
      <c r="AU11" s="5"/>
      <c r="AV11" s="5"/>
      <c r="AW11" s="5"/>
      <c r="AX11" s="5"/>
      <c r="AY11" s="5"/>
      <c r="AZ11" s="5"/>
      <c r="BA11" s="5"/>
      <c r="BB11" s="5"/>
      <c r="BC11" s="5"/>
      <c r="BD11" s="5"/>
      <c r="BE11" s="5"/>
      <c r="BF11" s="5"/>
      <c r="BG11" s="5"/>
      <c r="BH11" s="5"/>
      <c r="BI11" s="5"/>
      <c r="BJ11" s="5"/>
      <c r="DB11" s="1"/>
      <c r="DC11" s="1"/>
      <c r="DD11" s="1"/>
      <c r="DE11" s="1"/>
      <c r="DF11" s="1"/>
      <c r="DG11" s="1"/>
      <c r="DH11" s="1"/>
      <c r="DI11" s="1"/>
    </row>
    <row r="12" spans="1:113" customFormat="1" ht="13.5" customHeight="1" x14ac:dyDescent="0.15">
      <c r="A12" s="192"/>
      <c r="B12" s="176"/>
      <c r="C12" s="176"/>
      <c r="D12" s="176"/>
      <c r="E12" s="176"/>
      <c r="F12" s="176"/>
      <c r="G12" s="176"/>
      <c r="H12" s="176"/>
      <c r="I12" s="176"/>
      <c r="J12" s="177"/>
      <c r="K12" s="177"/>
      <c r="L12" s="177"/>
      <c r="M12" s="178" t="str">
        <f t="shared" si="2"/>
        <v/>
      </c>
      <c r="N12" s="179"/>
      <c r="O12" s="176"/>
      <c r="P12" s="176"/>
      <c r="Q12" s="164"/>
      <c r="R12" s="165"/>
      <c r="S12" s="165"/>
      <c r="T12" s="166"/>
      <c r="U12" s="20"/>
      <c r="V12" s="186"/>
      <c r="W12" s="170"/>
      <c r="X12" s="170"/>
      <c r="Y12" s="170"/>
      <c r="Z12" s="170"/>
      <c r="AA12" s="170"/>
      <c r="AB12" s="170"/>
      <c r="AC12" s="170"/>
      <c r="AD12" s="170"/>
      <c r="AE12" s="170"/>
      <c r="AF12" s="170"/>
      <c r="AG12" s="170"/>
      <c r="AH12" s="173" t="str">
        <f t="shared" si="0"/>
        <v/>
      </c>
      <c r="AI12" s="174"/>
      <c r="AJ12" s="170"/>
      <c r="AK12" s="170"/>
      <c r="AL12" s="152"/>
      <c r="AM12" s="153"/>
      <c r="AN12" s="153"/>
      <c r="AO12" s="154"/>
      <c r="AP12" s="1"/>
      <c r="AQ12" s="1"/>
      <c r="AR12" s="1"/>
      <c r="AS12" s="4"/>
      <c r="AT12" s="32"/>
      <c r="AU12" s="5"/>
      <c r="AV12" s="5"/>
      <c r="AW12" s="5"/>
      <c r="AX12" s="5"/>
      <c r="AY12" s="5"/>
      <c r="AZ12" s="5"/>
      <c r="BA12" s="5"/>
      <c r="BB12" s="5"/>
      <c r="BC12" s="5"/>
      <c r="BD12" s="5"/>
      <c r="BE12" s="5"/>
      <c r="BF12" s="5"/>
      <c r="BG12" s="5"/>
      <c r="BH12" s="5"/>
      <c r="BI12" s="5"/>
      <c r="BJ12" s="5"/>
      <c r="DB12" s="1"/>
      <c r="DC12" s="1"/>
      <c r="DD12" s="1"/>
      <c r="DE12" s="1"/>
      <c r="DF12" s="1"/>
      <c r="DG12" s="1"/>
      <c r="DH12" s="1"/>
      <c r="DI12" s="1"/>
    </row>
    <row r="13" spans="1:113" customFormat="1" ht="13.5" customHeight="1" x14ac:dyDescent="0.15">
      <c r="A13" s="192"/>
      <c r="B13" s="176"/>
      <c r="C13" s="176"/>
      <c r="D13" s="176" t="s">
        <v>123</v>
      </c>
      <c r="E13" s="176"/>
      <c r="F13" s="176"/>
      <c r="G13" s="176"/>
      <c r="H13" s="176"/>
      <c r="I13" s="176"/>
      <c r="J13" s="177"/>
      <c r="K13" s="177"/>
      <c r="L13" s="177"/>
      <c r="M13" s="178" t="str">
        <f t="shared" si="2"/>
        <v/>
      </c>
      <c r="N13" s="179"/>
      <c r="O13" s="176"/>
      <c r="P13" s="176"/>
      <c r="Q13" s="164"/>
      <c r="R13" s="165"/>
      <c r="S13" s="165"/>
      <c r="T13" s="166"/>
      <c r="U13" s="20"/>
      <c r="V13" s="20"/>
      <c r="W13" s="20"/>
      <c r="X13" s="20"/>
      <c r="Y13" s="20"/>
      <c r="Z13" s="20"/>
      <c r="AA13" s="20"/>
      <c r="AB13" s="20"/>
      <c r="AC13" s="20"/>
      <c r="AD13" s="20"/>
      <c r="AE13" s="20"/>
      <c r="AF13" s="20"/>
      <c r="AG13" s="20"/>
      <c r="AH13" s="20"/>
      <c r="AI13" s="20"/>
      <c r="AJ13" s="20"/>
      <c r="AK13" s="20"/>
      <c r="AL13" s="20"/>
      <c r="AM13" s="20"/>
      <c r="AN13" s="20"/>
      <c r="AO13" s="20"/>
      <c r="AP13" s="1"/>
      <c r="AQ13" s="1"/>
      <c r="AR13" s="1"/>
      <c r="AS13" s="4"/>
      <c r="AT13" s="32"/>
      <c r="AU13" s="5"/>
      <c r="AV13" s="5"/>
      <c r="AW13" s="5"/>
      <c r="AX13" s="5"/>
      <c r="AY13" s="5"/>
      <c r="AZ13" s="5"/>
      <c r="BA13" s="5"/>
      <c r="BB13" s="5"/>
      <c r="BC13" s="5"/>
      <c r="BD13" s="5"/>
      <c r="BE13" s="5"/>
      <c r="BF13" s="5"/>
      <c r="BG13" s="5"/>
      <c r="BH13" s="5"/>
      <c r="BI13" s="5"/>
      <c r="BJ13" s="5"/>
      <c r="DB13" s="1"/>
      <c r="DC13" s="1"/>
      <c r="DD13" s="1"/>
      <c r="DE13" s="1"/>
      <c r="DF13" s="1"/>
      <c r="DG13" s="1"/>
      <c r="DH13" s="1"/>
      <c r="DI13" s="1"/>
    </row>
    <row r="14" spans="1:113" customFormat="1" ht="13.5" customHeight="1" x14ac:dyDescent="0.15">
      <c r="A14" s="186"/>
      <c r="B14" s="170"/>
      <c r="C14" s="170"/>
      <c r="D14" s="170"/>
      <c r="E14" s="170"/>
      <c r="F14" s="170"/>
      <c r="G14" s="170"/>
      <c r="H14" s="170"/>
      <c r="I14" s="170"/>
      <c r="J14" s="212"/>
      <c r="K14" s="212"/>
      <c r="L14" s="212"/>
      <c r="M14" s="173" t="str">
        <f t="shared" si="2"/>
        <v/>
      </c>
      <c r="N14" s="174"/>
      <c r="O14" s="170"/>
      <c r="P14" s="170"/>
      <c r="Q14" s="152"/>
      <c r="R14" s="153"/>
      <c r="S14" s="153"/>
      <c r="T14" s="154"/>
      <c r="U14" s="20"/>
      <c r="V14" s="167" t="s">
        <v>140</v>
      </c>
      <c r="W14" s="168"/>
      <c r="X14" s="168"/>
      <c r="Y14" s="168"/>
      <c r="Z14" s="168"/>
      <c r="AA14" s="168"/>
      <c r="AB14" s="168"/>
      <c r="AC14" s="168"/>
      <c r="AD14" s="168"/>
      <c r="AE14" s="168"/>
      <c r="AF14" s="168"/>
      <c r="AG14" s="168"/>
      <c r="AH14" s="168"/>
      <c r="AI14" s="168"/>
      <c r="AJ14" s="168"/>
      <c r="AK14" s="168"/>
      <c r="AL14" s="168"/>
      <c r="AM14" s="168"/>
      <c r="AN14" s="168"/>
      <c r="AO14" s="169"/>
      <c r="AP14" s="1"/>
      <c r="AQ14" s="1"/>
      <c r="AR14" s="1"/>
      <c r="AS14" s="4"/>
      <c r="AT14" s="32"/>
      <c r="AU14" s="5"/>
      <c r="AV14" s="5"/>
      <c r="AW14" s="5"/>
      <c r="AX14" s="5"/>
      <c r="AY14" s="5"/>
      <c r="AZ14" s="5"/>
      <c r="BA14" s="5"/>
      <c r="BB14" s="5"/>
      <c r="BC14" s="5"/>
      <c r="BD14" s="5"/>
      <c r="BE14" s="5"/>
      <c r="BF14" s="5"/>
      <c r="BG14" s="5"/>
      <c r="BH14" s="5"/>
      <c r="BI14" s="5"/>
      <c r="BJ14" s="5"/>
      <c r="DB14" s="1"/>
      <c r="DC14" s="1"/>
      <c r="DD14" s="1"/>
      <c r="DE14" s="1"/>
      <c r="DF14" s="1"/>
      <c r="DG14" s="1"/>
      <c r="DH14" s="1"/>
      <c r="DI14" s="1"/>
    </row>
    <row r="15" spans="1:113" customFormat="1" ht="13.5" customHeight="1" x14ac:dyDescent="0.15">
      <c r="A15" s="185" t="s">
        <v>131</v>
      </c>
      <c r="B15" s="171"/>
      <c r="C15" s="171"/>
      <c r="D15" s="171" t="s">
        <v>122</v>
      </c>
      <c r="E15" s="171"/>
      <c r="F15" s="171"/>
      <c r="G15" s="171"/>
      <c r="H15" s="171"/>
      <c r="I15" s="171"/>
      <c r="J15" s="203"/>
      <c r="K15" s="203"/>
      <c r="L15" s="203"/>
      <c r="M15" s="210" t="str">
        <f t="shared" ref="M15:M21" si="3">IF(J15="","",$AT$3-J15)</f>
        <v/>
      </c>
      <c r="N15" s="211"/>
      <c r="O15" s="171"/>
      <c r="P15" s="171"/>
      <c r="Q15" s="155"/>
      <c r="R15" s="156"/>
      <c r="S15" s="156"/>
      <c r="T15" s="157"/>
      <c r="U15" s="20"/>
      <c r="V15" s="183" t="s">
        <v>106</v>
      </c>
      <c r="W15" s="182"/>
      <c r="X15" s="182"/>
      <c r="Y15" s="182" t="s">
        <v>107</v>
      </c>
      <c r="Z15" s="182"/>
      <c r="AA15" s="181" t="s">
        <v>126</v>
      </c>
      <c r="AB15" s="181"/>
      <c r="AC15" s="181"/>
      <c r="AD15" s="181"/>
      <c r="AE15" s="181" t="s">
        <v>127</v>
      </c>
      <c r="AF15" s="181"/>
      <c r="AG15" s="181"/>
      <c r="AH15" s="193" t="s">
        <v>128</v>
      </c>
      <c r="AI15" s="193"/>
      <c r="AJ15" s="181" t="s">
        <v>129</v>
      </c>
      <c r="AK15" s="181"/>
      <c r="AL15" s="181" t="s">
        <v>130</v>
      </c>
      <c r="AM15" s="181"/>
      <c r="AN15" s="181"/>
      <c r="AO15" s="191"/>
      <c r="AP15" s="1"/>
      <c r="AQ15" s="1"/>
      <c r="AR15" s="1"/>
      <c r="AS15" s="4"/>
      <c r="AT15" s="32"/>
      <c r="AU15" s="5"/>
      <c r="AV15" s="5"/>
      <c r="AW15" s="5"/>
      <c r="AX15" s="5"/>
      <c r="AY15" s="5"/>
      <c r="AZ15" s="5"/>
      <c r="BA15" s="5"/>
      <c r="BB15" s="5"/>
      <c r="BC15" s="5"/>
      <c r="BD15" s="5"/>
      <c r="BE15" s="5"/>
      <c r="BF15" s="5"/>
      <c r="BG15" s="5"/>
      <c r="BH15" s="5"/>
      <c r="BI15" s="5"/>
      <c r="BJ15" s="5"/>
      <c r="DB15" s="1"/>
      <c r="DC15" s="1"/>
      <c r="DD15" s="1"/>
      <c r="DE15" s="1"/>
      <c r="DF15" s="1"/>
      <c r="DG15" s="1"/>
      <c r="DH15" s="1"/>
      <c r="DI15" s="1"/>
    </row>
    <row r="16" spans="1:113" customFormat="1" ht="13.5" customHeight="1" x14ac:dyDescent="0.15">
      <c r="A16" s="192"/>
      <c r="B16" s="176"/>
      <c r="C16" s="176"/>
      <c r="D16" s="176"/>
      <c r="E16" s="176"/>
      <c r="F16" s="176"/>
      <c r="G16" s="176"/>
      <c r="H16" s="176"/>
      <c r="I16" s="176"/>
      <c r="J16" s="177"/>
      <c r="K16" s="177"/>
      <c r="L16" s="177"/>
      <c r="M16" s="178" t="str">
        <f t="shared" si="3"/>
        <v/>
      </c>
      <c r="N16" s="179"/>
      <c r="O16" s="176"/>
      <c r="P16" s="176"/>
      <c r="Q16" s="164"/>
      <c r="R16" s="165"/>
      <c r="S16" s="165"/>
      <c r="T16" s="166"/>
      <c r="U16" s="20"/>
      <c r="V16" s="187" t="s">
        <v>121</v>
      </c>
      <c r="W16" s="172"/>
      <c r="X16" s="172"/>
      <c r="Y16" s="172" t="s">
        <v>122</v>
      </c>
      <c r="Z16" s="172"/>
      <c r="AA16" s="172"/>
      <c r="AB16" s="172"/>
      <c r="AC16" s="172"/>
      <c r="AD16" s="172"/>
      <c r="AE16" s="172"/>
      <c r="AF16" s="172"/>
      <c r="AG16" s="172"/>
      <c r="AH16" s="195" t="str">
        <f t="shared" ref="AH16:AH23" si="4">IF(AE16="","",$AT$3-AE16)</f>
        <v/>
      </c>
      <c r="AI16" s="196"/>
      <c r="AJ16" s="172"/>
      <c r="AK16" s="172"/>
      <c r="AL16" s="155"/>
      <c r="AM16" s="156"/>
      <c r="AN16" s="156"/>
      <c r="AO16" s="157"/>
      <c r="AP16" s="1"/>
      <c r="AQ16" s="1"/>
      <c r="AR16" s="1"/>
      <c r="AS16" s="4"/>
      <c r="AT16" s="32"/>
      <c r="AU16" s="5"/>
      <c r="AV16" s="5"/>
      <c r="AW16" s="5"/>
      <c r="AX16" s="5"/>
      <c r="AY16" s="5"/>
      <c r="AZ16" s="5"/>
      <c r="BA16" s="5"/>
      <c r="BB16" s="5"/>
      <c r="BC16" s="5"/>
      <c r="BD16" s="5"/>
      <c r="BE16" s="5"/>
      <c r="BF16" s="5"/>
      <c r="BG16" s="5"/>
      <c r="BH16" s="5"/>
      <c r="BI16" s="5"/>
      <c r="BJ16" s="5"/>
      <c r="DB16" s="1"/>
      <c r="DC16" s="1"/>
      <c r="DD16" s="1"/>
      <c r="DE16" s="1"/>
      <c r="DF16" s="1"/>
      <c r="DG16" s="1"/>
      <c r="DH16" s="1"/>
      <c r="DI16" s="1"/>
    </row>
    <row r="17" spans="1:118" customFormat="1" ht="13.5" customHeight="1" x14ac:dyDescent="0.15">
      <c r="A17" s="192"/>
      <c r="B17" s="176"/>
      <c r="C17" s="176"/>
      <c r="D17" s="176" t="s">
        <v>123</v>
      </c>
      <c r="E17" s="176"/>
      <c r="F17" s="176"/>
      <c r="G17" s="176"/>
      <c r="H17" s="176"/>
      <c r="I17" s="176"/>
      <c r="J17" s="177"/>
      <c r="K17" s="177"/>
      <c r="L17" s="177"/>
      <c r="M17" s="178" t="str">
        <f t="shared" si="3"/>
        <v/>
      </c>
      <c r="N17" s="179"/>
      <c r="O17" s="176"/>
      <c r="P17" s="176"/>
      <c r="Q17" s="164"/>
      <c r="R17" s="165"/>
      <c r="S17" s="165"/>
      <c r="T17" s="166"/>
      <c r="U17" s="20"/>
      <c r="V17" s="194"/>
      <c r="W17" s="175"/>
      <c r="X17" s="175"/>
      <c r="Y17" s="175"/>
      <c r="Z17" s="175"/>
      <c r="AA17" s="175"/>
      <c r="AB17" s="175"/>
      <c r="AC17" s="175"/>
      <c r="AD17" s="175"/>
      <c r="AE17" s="175"/>
      <c r="AF17" s="175"/>
      <c r="AG17" s="175"/>
      <c r="AH17" s="173" t="str">
        <f t="shared" si="4"/>
        <v/>
      </c>
      <c r="AI17" s="174"/>
      <c r="AJ17" s="175"/>
      <c r="AK17" s="175"/>
      <c r="AL17" s="152"/>
      <c r="AM17" s="153"/>
      <c r="AN17" s="153"/>
      <c r="AO17" s="154"/>
      <c r="AP17" s="1"/>
      <c r="AQ17" s="1"/>
      <c r="AR17" s="1"/>
      <c r="AS17" s="4"/>
      <c r="AT17" s="32"/>
      <c r="AU17" s="5"/>
      <c r="AV17" s="5"/>
      <c r="AW17" s="5"/>
      <c r="AX17" s="5"/>
      <c r="AY17" s="5"/>
      <c r="AZ17" s="5"/>
      <c r="BA17" s="5"/>
      <c r="BB17" s="5"/>
      <c r="BC17" s="5"/>
      <c r="BD17" s="5"/>
      <c r="BE17" s="5"/>
      <c r="BF17" s="5"/>
      <c r="BG17" s="5"/>
      <c r="BH17" s="5"/>
      <c r="BI17" s="5"/>
      <c r="BJ17" s="5"/>
      <c r="DB17" s="1"/>
      <c r="DC17" s="1"/>
      <c r="DD17" s="1"/>
      <c r="DE17" s="1"/>
      <c r="DF17" s="1"/>
      <c r="DG17" s="1"/>
      <c r="DH17" s="1"/>
      <c r="DI17" s="1"/>
    </row>
    <row r="18" spans="1:118" customFormat="1" ht="13.5" customHeight="1" x14ac:dyDescent="0.15">
      <c r="A18" s="186"/>
      <c r="B18" s="170"/>
      <c r="C18" s="170"/>
      <c r="D18" s="170"/>
      <c r="E18" s="170"/>
      <c r="F18" s="170"/>
      <c r="G18" s="170"/>
      <c r="H18" s="170"/>
      <c r="I18" s="170"/>
      <c r="J18" s="212"/>
      <c r="K18" s="212"/>
      <c r="L18" s="212"/>
      <c r="M18" s="173" t="str">
        <f t="shared" si="3"/>
        <v/>
      </c>
      <c r="N18" s="174"/>
      <c r="O18" s="170"/>
      <c r="P18" s="170"/>
      <c r="Q18" s="152"/>
      <c r="R18" s="153"/>
      <c r="S18" s="153"/>
      <c r="T18" s="154"/>
      <c r="U18" s="20"/>
      <c r="V18" s="185" t="s">
        <v>133</v>
      </c>
      <c r="W18" s="171"/>
      <c r="X18" s="171"/>
      <c r="Y18" s="171" t="s">
        <v>122</v>
      </c>
      <c r="Z18" s="171"/>
      <c r="AA18" s="171"/>
      <c r="AB18" s="171"/>
      <c r="AC18" s="171"/>
      <c r="AD18" s="171"/>
      <c r="AE18" s="171"/>
      <c r="AF18" s="171"/>
      <c r="AG18" s="171"/>
      <c r="AH18" s="195" t="str">
        <f t="shared" si="4"/>
        <v/>
      </c>
      <c r="AI18" s="196"/>
      <c r="AJ18" s="171"/>
      <c r="AK18" s="171"/>
      <c r="AL18" s="155"/>
      <c r="AM18" s="156"/>
      <c r="AN18" s="156"/>
      <c r="AO18" s="157"/>
      <c r="AP18" s="1"/>
      <c r="AQ18" s="1"/>
      <c r="AR18" s="1"/>
      <c r="AS18" s="4"/>
      <c r="AT18" s="32"/>
      <c r="AU18" s="5"/>
      <c r="AV18" s="5"/>
      <c r="AW18" s="5"/>
      <c r="AX18" s="5"/>
      <c r="AY18" s="5"/>
      <c r="AZ18" s="5"/>
      <c r="BA18" s="5"/>
      <c r="BB18" s="5"/>
      <c r="BC18" s="5"/>
      <c r="BD18" s="5"/>
      <c r="BE18" s="5"/>
      <c r="BF18" s="5"/>
      <c r="BG18" s="5"/>
      <c r="BH18" s="5"/>
      <c r="BI18" s="5"/>
      <c r="BJ18" s="5"/>
      <c r="DB18" s="1"/>
      <c r="DC18" s="1"/>
      <c r="DD18" s="1"/>
      <c r="DE18" s="1"/>
      <c r="DF18" s="1"/>
      <c r="DG18" s="1"/>
      <c r="DH18" s="1"/>
      <c r="DI18" s="1"/>
    </row>
    <row r="19" spans="1:118" customFormat="1" ht="13.5" customHeight="1" x14ac:dyDescent="0.15">
      <c r="A19" s="185" t="s">
        <v>132</v>
      </c>
      <c r="B19" s="171"/>
      <c r="C19" s="171"/>
      <c r="D19" s="171" t="s">
        <v>122</v>
      </c>
      <c r="E19" s="171"/>
      <c r="F19" s="171"/>
      <c r="G19" s="171"/>
      <c r="H19" s="171"/>
      <c r="I19" s="171"/>
      <c r="J19" s="203"/>
      <c r="K19" s="203"/>
      <c r="L19" s="203"/>
      <c r="M19" s="210" t="str">
        <f t="shared" si="3"/>
        <v/>
      </c>
      <c r="N19" s="211"/>
      <c r="O19" s="171"/>
      <c r="P19" s="171"/>
      <c r="Q19" s="155"/>
      <c r="R19" s="156"/>
      <c r="S19" s="156"/>
      <c r="T19" s="157"/>
      <c r="U19" s="20"/>
      <c r="V19" s="186"/>
      <c r="W19" s="170"/>
      <c r="X19" s="170"/>
      <c r="Y19" s="170"/>
      <c r="Z19" s="170"/>
      <c r="AA19" s="170"/>
      <c r="AB19" s="170"/>
      <c r="AC19" s="170"/>
      <c r="AD19" s="170"/>
      <c r="AE19" s="170"/>
      <c r="AF19" s="170"/>
      <c r="AG19" s="170"/>
      <c r="AH19" s="173" t="str">
        <f t="shared" si="4"/>
        <v/>
      </c>
      <c r="AI19" s="174"/>
      <c r="AJ19" s="170"/>
      <c r="AK19" s="170"/>
      <c r="AL19" s="152"/>
      <c r="AM19" s="153"/>
      <c r="AN19" s="153"/>
      <c r="AO19" s="154"/>
      <c r="AP19" s="1"/>
      <c r="AQ19" s="1"/>
      <c r="AR19" s="1"/>
      <c r="AS19" s="4"/>
      <c r="AT19" s="32"/>
      <c r="AU19" s="5"/>
      <c r="AV19" s="5"/>
      <c r="AW19" s="5"/>
      <c r="AX19" s="5"/>
      <c r="AY19" s="5"/>
      <c r="AZ19" s="5"/>
      <c r="BA19" s="5"/>
      <c r="BB19" s="5"/>
      <c r="BC19" s="5"/>
      <c r="BD19" s="5"/>
      <c r="BE19" s="5"/>
      <c r="BF19" s="5"/>
      <c r="BG19" s="5"/>
      <c r="BH19" s="5"/>
      <c r="BI19" s="5"/>
      <c r="BJ19" s="5"/>
      <c r="DB19" s="1"/>
      <c r="DC19" s="1"/>
      <c r="DD19" s="1"/>
      <c r="DE19" s="1"/>
      <c r="DF19" s="1"/>
      <c r="DG19" s="1"/>
      <c r="DH19" s="1"/>
      <c r="DI19" s="1"/>
    </row>
    <row r="20" spans="1:118" customFormat="1" ht="13.5" customHeight="1" x14ac:dyDescent="0.15">
      <c r="A20" s="192"/>
      <c r="B20" s="176"/>
      <c r="C20" s="176"/>
      <c r="D20" s="176"/>
      <c r="E20" s="176"/>
      <c r="F20" s="176"/>
      <c r="G20" s="176"/>
      <c r="H20" s="176"/>
      <c r="I20" s="176"/>
      <c r="J20" s="177"/>
      <c r="K20" s="177"/>
      <c r="L20" s="177"/>
      <c r="M20" s="178" t="str">
        <f t="shared" si="3"/>
        <v/>
      </c>
      <c r="N20" s="179"/>
      <c r="O20" s="176"/>
      <c r="P20" s="176"/>
      <c r="Q20" s="164"/>
      <c r="R20" s="165"/>
      <c r="S20" s="165"/>
      <c r="T20" s="166"/>
      <c r="U20" s="20"/>
      <c r="V20" s="185" t="s">
        <v>131</v>
      </c>
      <c r="W20" s="171"/>
      <c r="X20" s="171"/>
      <c r="Y20" s="171" t="s">
        <v>122</v>
      </c>
      <c r="Z20" s="171"/>
      <c r="AA20" s="171"/>
      <c r="AB20" s="171"/>
      <c r="AC20" s="171"/>
      <c r="AD20" s="171"/>
      <c r="AE20" s="171"/>
      <c r="AF20" s="171"/>
      <c r="AG20" s="171"/>
      <c r="AH20" s="195" t="str">
        <f t="shared" si="4"/>
        <v/>
      </c>
      <c r="AI20" s="196"/>
      <c r="AJ20" s="171"/>
      <c r="AK20" s="171"/>
      <c r="AL20" s="155"/>
      <c r="AM20" s="156"/>
      <c r="AN20" s="156"/>
      <c r="AO20" s="157"/>
      <c r="AP20" s="1"/>
      <c r="AQ20" s="1"/>
      <c r="AR20" s="1"/>
      <c r="AS20" s="4"/>
      <c r="AT20" s="32"/>
      <c r="AU20" s="5"/>
      <c r="AV20" s="5"/>
      <c r="AW20" s="5"/>
      <c r="AX20" s="5"/>
      <c r="AY20" s="5"/>
      <c r="AZ20" s="5"/>
      <c r="BA20" s="5"/>
      <c r="BB20" s="5"/>
      <c r="BC20" s="5"/>
      <c r="BD20" s="5"/>
      <c r="BE20" s="5"/>
      <c r="BF20" s="5"/>
      <c r="BG20" s="5"/>
      <c r="BH20" s="5"/>
      <c r="BI20" s="5"/>
      <c r="BJ20" s="5"/>
      <c r="DB20" s="1"/>
      <c r="DC20" s="1"/>
      <c r="DD20" s="1"/>
      <c r="DE20" s="1"/>
      <c r="DF20" s="1"/>
      <c r="DG20" s="1"/>
      <c r="DH20" s="1"/>
      <c r="DI20" s="1"/>
    </row>
    <row r="21" spans="1:118" customFormat="1" ht="13.5" customHeight="1" x14ac:dyDescent="0.15">
      <c r="A21" s="192"/>
      <c r="B21" s="176"/>
      <c r="C21" s="176"/>
      <c r="D21" s="176" t="s">
        <v>123</v>
      </c>
      <c r="E21" s="176"/>
      <c r="F21" s="189"/>
      <c r="G21" s="189"/>
      <c r="H21" s="189"/>
      <c r="I21" s="189"/>
      <c r="J21" s="216"/>
      <c r="K21" s="216"/>
      <c r="L21" s="216"/>
      <c r="M21" s="217" t="str">
        <f t="shared" si="3"/>
        <v/>
      </c>
      <c r="N21" s="218"/>
      <c r="O21" s="189"/>
      <c r="P21" s="189"/>
      <c r="Q21" s="189"/>
      <c r="R21" s="189"/>
      <c r="S21" s="189"/>
      <c r="T21" s="190"/>
      <c r="U21" s="20"/>
      <c r="V21" s="186"/>
      <c r="W21" s="170"/>
      <c r="X21" s="170"/>
      <c r="Y21" s="170"/>
      <c r="Z21" s="170"/>
      <c r="AA21" s="175"/>
      <c r="AB21" s="175"/>
      <c r="AC21" s="175"/>
      <c r="AD21" s="175"/>
      <c r="AE21" s="175"/>
      <c r="AF21" s="175"/>
      <c r="AG21" s="175"/>
      <c r="AH21" s="173" t="str">
        <f t="shared" si="4"/>
        <v/>
      </c>
      <c r="AI21" s="174"/>
      <c r="AJ21" s="170"/>
      <c r="AK21" s="170"/>
      <c r="AL21" s="152"/>
      <c r="AM21" s="153"/>
      <c r="AN21" s="153"/>
      <c r="AO21" s="154"/>
      <c r="AP21" s="1"/>
      <c r="AQ21" s="1"/>
      <c r="AR21" s="1"/>
      <c r="AS21" s="4"/>
      <c r="AT21" s="32"/>
      <c r="AU21" s="5"/>
      <c r="AV21" s="5"/>
      <c r="AW21" s="5"/>
      <c r="AX21" s="5"/>
      <c r="AY21" s="5"/>
      <c r="AZ21" s="5"/>
      <c r="BA21" s="5"/>
      <c r="BB21" s="5"/>
      <c r="BC21" s="5"/>
      <c r="BD21" s="5"/>
      <c r="BE21" s="5"/>
      <c r="BF21" s="5"/>
      <c r="BG21" s="5"/>
      <c r="BH21" s="5"/>
      <c r="BI21" s="5"/>
      <c r="BJ21" s="5"/>
      <c r="DB21" s="1"/>
      <c r="DC21" s="1"/>
      <c r="DD21" s="1"/>
      <c r="DE21" s="1"/>
      <c r="DF21" s="1"/>
      <c r="DG21" s="1"/>
      <c r="DH21" s="1"/>
      <c r="DI21" s="1"/>
    </row>
    <row r="22" spans="1:118" customFormat="1" ht="13.5" customHeight="1" x14ac:dyDescent="0.15">
      <c r="A22" s="186"/>
      <c r="B22" s="170"/>
      <c r="C22" s="170"/>
      <c r="D22" s="170"/>
      <c r="E22" s="170"/>
      <c r="F22" s="158"/>
      <c r="G22" s="159"/>
      <c r="H22" s="159"/>
      <c r="I22" s="220"/>
      <c r="J22" s="221"/>
      <c r="K22" s="222"/>
      <c r="L22" s="223"/>
      <c r="M22" s="197" t="str">
        <f>IF(J22="","",$AT$3-J22)</f>
        <v/>
      </c>
      <c r="N22" s="198"/>
      <c r="O22" s="199"/>
      <c r="P22" s="199"/>
      <c r="Q22" s="158"/>
      <c r="R22" s="159"/>
      <c r="S22" s="159"/>
      <c r="T22" s="160"/>
      <c r="U22" s="20"/>
      <c r="V22" s="187" t="s">
        <v>132</v>
      </c>
      <c r="W22" s="172"/>
      <c r="X22" s="172"/>
      <c r="Y22" s="172" t="s">
        <v>122</v>
      </c>
      <c r="Z22" s="172"/>
      <c r="AA22" s="171"/>
      <c r="AB22" s="171"/>
      <c r="AC22" s="171"/>
      <c r="AD22" s="171"/>
      <c r="AE22" s="171"/>
      <c r="AF22" s="171"/>
      <c r="AG22" s="171"/>
      <c r="AH22" s="195" t="str">
        <f t="shared" si="4"/>
        <v/>
      </c>
      <c r="AI22" s="196"/>
      <c r="AJ22" s="172"/>
      <c r="AK22" s="172"/>
      <c r="AL22" s="155"/>
      <c r="AM22" s="156"/>
      <c r="AN22" s="156"/>
      <c r="AO22" s="157"/>
      <c r="AP22" s="1"/>
      <c r="AQ22" s="1"/>
      <c r="AR22" s="1"/>
      <c r="AS22" s="4"/>
      <c r="AT22" s="32"/>
      <c r="AU22" s="5"/>
      <c r="AV22" s="5"/>
      <c r="AW22" s="5"/>
      <c r="AX22" s="5"/>
      <c r="AY22" s="5"/>
      <c r="AZ22" s="5"/>
      <c r="BA22" s="5"/>
      <c r="BB22" s="5"/>
      <c r="BC22" s="5"/>
      <c r="BD22" s="5"/>
      <c r="BE22" s="5"/>
      <c r="BF22" s="5"/>
      <c r="BG22" s="5"/>
      <c r="BH22" s="5"/>
      <c r="BI22" s="5"/>
      <c r="BJ22" s="5"/>
      <c r="DB22" s="1"/>
      <c r="DC22" s="1"/>
      <c r="DD22" s="1"/>
      <c r="DE22" s="1"/>
      <c r="DF22" s="1"/>
      <c r="DG22" s="1"/>
      <c r="DH22" s="1"/>
      <c r="DI22" s="1"/>
    </row>
    <row r="23" spans="1:118" customFormat="1" ht="13.5" customHeight="1" x14ac:dyDescent="0.15">
      <c r="A23" s="185" t="s">
        <v>134</v>
      </c>
      <c r="B23" s="171"/>
      <c r="C23" s="171"/>
      <c r="D23" s="171" t="s">
        <v>123</v>
      </c>
      <c r="E23" s="171"/>
      <c r="F23" s="224"/>
      <c r="G23" s="224"/>
      <c r="H23" s="224"/>
      <c r="I23" s="224"/>
      <c r="J23" s="225"/>
      <c r="K23" s="225"/>
      <c r="L23" s="225"/>
      <c r="M23" s="226" t="str">
        <f t="shared" si="2"/>
        <v/>
      </c>
      <c r="N23" s="227"/>
      <c r="O23" s="224"/>
      <c r="P23" s="224"/>
      <c r="Q23" s="213"/>
      <c r="R23" s="214"/>
      <c r="S23" s="214"/>
      <c r="T23" s="215"/>
      <c r="U23" s="20"/>
      <c r="V23" s="186"/>
      <c r="W23" s="170"/>
      <c r="X23" s="170"/>
      <c r="Y23" s="170"/>
      <c r="Z23" s="170"/>
      <c r="AA23" s="170"/>
      <c r="AB23" s="170"/>
      <c r="AC23" s="170"/>
      <c r="AD23" s="170"/>
      <c r="AE23" s="170"/>
      <c r="AF23" s="170"/>
      <c r="AG23" s="170"/>
      <c r="AH23" s="173" t="str">
        <f t="shared" si="4"/>
        <v/>
      </c>
      <c r="AI23" s="174"/>
      <c r="AJ23" s="170"/>
      <c r="AK23" s="170"/>
      <c r="AL23" s="152"/>
      <c r="AM23" s="153"/>
      <c r="AN23" s="153"/>
      <c r="AO23" s="154"/>
      <c r="AP23" s="1"/>
      <c r="AQ23" s="1"/>
      <c r="AR23" s="1"/>
      <c r="AS23" s="4"/>
      <c r="AT23" s="32"/>
      <c r="AU23" s="5"/>
      <c r="AV23" s="5"/>
      <c r="AW23" s="5"/>
      <c r="AX23" s="5"/>
      <c r="AY23" s="5"/>
      <c r="AZ23" s="5"/>
      <c r="BA23" s="5"/>
      <c r="BB23" s="5"/>
      <c r="BC23" s="5"/>
      <c r="BD23" s="5"/>
      <c r="BE23" s="5"/>
      <c r="BF23" s="5"/>
      <c r="BG23" s="5"/>
      <c r="BH23" s="5"/>
      <c r="BI23" s="5"/>
      <c r="BJ23" s="5"/>
      <c r="DB23" s="1"/>
      <c r="DC23" s="1"/>
      <c r="DD23" s="1"/>
      <c r="DE23" s="1"/>
      <c r="DF23" s="1"/>
      <c r="DG23" s="1"/>
      <c r="DH23" s="1"/>
      <c r="DI23" s="1"/>
    </row>
    <row r="24" spans="1:118" customFormat="1" ht="13.5" customHeight="1" x14ac:dyDescent="0.15">
      <c r="A24" s="186"/>
      <c r="B24" s="170"/>
      <c r="C24" s="170"/>
      <c r="D24" s="170"/>
      <c r="E24" s="170"/>
      <c r="F24" s="199"/>
      <c r="G24" s="199"/>
      <c r="H24" s="199"/>
      <c r="I24" s="199"/>
      <c r="J24" s="219"/>
      <c r="K24" s="219"/>
      <c r="L24" s="219"/>
      <c r="M24" s="197" t="str">
        <f>IF(J24="","",$AT$3-J24)</f>
        <v/>
      </c>
      <c r="N24" s="198"/>
      <c r="O24" s="199"/>
      <c r="P24" s="199"/>
      <c r="Q24" s="158"/>
      <c r="R24" s="159"/>
      <c r="S24" s="159"/>
      <c r="T24" s="160"/>
      <c r="U24" s="20"/>
      <c r="V24" s="1"/>
      <c r="W24" s="1"/>
      <c r="X24" s="1"/>
      <c r="Y24" s="1"/>
      <c r="Z24" s="1"/>
      <c r="AA24" s="1"/>
      <c r="AB24" s="1"/>
      <c r="AC24" s="1"/>
      <c r="AD24" s="1"/>
      <c r="AE24" s="1"/>
      <c r="AF24" s="1"/>
      <c r="AG24" s="1"/>
      <c r="AH24" s="1"/>
      <c r="AI24" s="1"/>
      <c r="AJ24" s="1"/>
      <c r="AK24" s="1"/>
      <c r="AL24" s="1"/>
      <c r="AM24" s="1"/>
      <c r="AN24" s="20"/>
      <c r="AO24" s="20"/>
      <c r="AP24" s="1"/>
      <c r="AQ24" s="1"/>
      <c r="AR24" s="1"/>
      <c r="AS24" s="4"/>
      <c r="AT24" s="32"/>
      <c r="AU24" s="5"/>
      <c r="AV24" s="5"/>
      <c r="AW24" s="5"/>
      <c r="AX24" s="5"/>
      <c r="AY24" s="5"/>
      <c r="AZ24" s="5"/>
      <c r="BA24" s="5"/>
      <c r="BB24" s="5"/>
      <c r="BC24" s="5"/>
      <c r="BD24" s="5"/>
      <c r="BE24" s="5"/>
      <c r="BF24" s="5"/>
      <c r="BG24" s="5"/>
      <c r="BH24" s="5"/>
      <c r="BI24" s="5"/>
      <c r="BJ24" s="5"/>
      <c r="DB24" s="1"/>
      <c r="DC24" s="1"/>
      <c r="DD24" s="1"/>
      <c r="DE24" s="1"/>
      <c r="DF24" s="1"/>
      <c r="DG24" s="1"/>
      <c r="DH24" s="1"/>
      <c r="DI24" s="1"/>
    </row>
    <row r="25" spans="1:118" customFormat="1" ht="13.5" customHeight="1" x14ac:dyDescent="0.15">
      <c r="A25" s="22"/>
      <c r="B25" s="22"/>
      <c r="C25" s="22"/>
      <c r="D25" s="22"/>
      <c r="E25" s="22"/>
      <c r="F25" s="22"/>
      <c r="G25" s="22"/>
      <c r="H25" s="22"/>
      <c r="I25" s="22"/>
      <c r="J25" s="22"/>
      <c r="K25" s="22"/>
      <c r="L25" s="22"/>
      <c r="M25" s="22"/>
      <c r="N25" s="22"/>
      <c r="O25" s="22"/>
      <c r="P25" s="22"/>
      <c r="Q25" s="22"/>
      <c r="R25" s="22"/>
      <c r="S25" s="22"/>
      <c r="T25" s="22"/>
      <c r="U25" s="20"/>
      <c r="V25" s="167" t="s">
        <v>141</v>
      </c>
      <c r="W25" s="168"/>
      <c r="X25" s="168"/>
      <c r="Y25" s="168"/>
      <c r="Z25" s="168"/>
      <c r="AA25" s="168"/>
      <c r="AB25" s="168"/>
      <c r="AC25" s="168"/>
      <c r="AD25" s="168"/>
      <c r="AE25" s="168"/>
      <c r="AF25" s="168"/>
      <c r="AG25" s="168"/>
      <c r="AH25" s="168"/>
      <c r="AI25" s="168"/>
      <c r="AJ25" s="168"/>
      <c r="AK25" s="168"/>
      <c r="AL25" s="168"/>
      <c r="AM25" s="168"/>
      <c r="AN25" s="168"/>
      <c r="AO25" s="169"/>
      <c r="AP25" s="1"/>
      <c r="AQ25" s="1"/>
      <c r="AR25" s="1"/>
      <c r="AS25" s="4"/>
      <c r="AT25" s="5"/>
      <c r="AU25" s="5"/>
      <c r="AV25" s="5"/>
      <c r="AW25" s="5"/>
      <c r="AX25" s="5"/>
      <c r="AY25" s="5"/>
      <c r="AZ25" s="5"/>
      <c r="BA25" s="5"/>
      <c r="BB25" s="5"/>
      <c r="BC25" s="5"/>
      <c r="BD25" s="5"/>
      <c r="BE25" s="5"/>
      <c r="BF25" s="5"/>
      <c r="BG25" s="5"/>
      <c r="BH25" s="5"/>
      <c r="BI25" s="5"/>
      <c r="BJ25" s="5"/>
      <c r="DB25" s="1"/>
      <c r="DC25" s="1"/>
      <c r="DD25" s="1"/>
      <c r="DE25" s="1"/>
      <c r="DF25" s="1"/>
      <c r="DG25" s="1"/>
      <c r="DH25" s="1"/>
      <c r="DI25" s="1"/>
    </row>
    <row r="26" spans="1:118" customFormat="1" ht="13.5" customHeight="1" x14ac:dyDescent="0.15">
      <c r="A26" s="167" t="s">
        <v>138</v>
      </c>
      <c r="B26" s="168"/>
      <c r="C26" s="168"/>
      <c r="D26" s="168"/>
      <c r="E26" s="168"/>
      <c r="F26" s="168"/>
      <c r="G26" s="168"/>
      <c r="H26" s="168"/>
      <c r="I26" s="168"/>
      <c r="J26" s="168"/>
      <c r="K26" s="168"/>
      <c r="L26" s="168"/>
      <c r="M26" s="168"/>
      <c r="N26" s="168"/>
      <c r="O26" s="168"/>
      <c r="P26" s="168"/>
      <c r="Q26" s="168"/>
      <c r="R26" s="168"/>
      <c r="S26" s="168"/>
      <c r="T26" s="169"/>
      <c r="U26" s="20"/>
      <c r="V26" s="183" t="s">
        <v>106</v>
      </c>
      <c r="W26" s="182"/>
      <c r="X26" s="182"/>
      <c r="Y26" s="182" t="s">
        <v>107</v>
      </c>
      <c r="Z26" s="182"/>
      <c r="AA26" s="181" t="s">
        <v>126</v>
      </c>
      <c r="AB26" s="181"/>
      <c r="AC26" s="181"/>
      <c r="AD26" s="181"/>
      <c r="AE26" s="181" t="s">
        <v>127</v>
      </c>
      <c r="AF26" s="181"/>
      <c r="AG26" s="181"/>
      <c r="AH26" s="193" t="s">
        <v>128</v>
      </c>
      <c r="AI26" s="193"/>
      <c r="AJ26" s="181" t="s">
        <v>129</v>
      </c>
      <c r="AK26" s="181"/>
      <c r="AL26" s="181" t="s">
        <v>130</v>
      </c>
      <c r="AM26" s="181"/>
      <c r="AN26" s="181"/>
      <c r="AO26" s="191"/>
      <c r="AP26" s="1"/>
      <c r="AQ26" s="1"/>
      <c r="AR26" s="1"/>
      <c r="AS26" s="1"/>
      <c r="AV26" s="4"/>
      <c r="AW26" s="4"/>
      <c r="AX26" s="4"/>
      <c r="AY26" s="5"/>
      <c r="AZ26" s="5"/>
      <c r="BA26" s="5"/>
      <c r="BB26" s="5"/>
      <c r="BC26" s="5"/>
      <c r="BD26" s="5"/>
      <c r="BE26" s="5"/>
      <c r="BF26" s="5"/>
      <c r="BG26" s="5"/>
      <c r="BH26" s="5"/>
      <c r="BI26" s="5"/>
      <c r="BJ26" s="5"/>
      <c r="BK26" s="5"/>
      <c r="BL26" s="5"/>
      <c r="BM26" s="5"/>
      <c r="BN26" s="5"/>
      <c r="BO26" s="5"/>
      <c r="DG26" s="1"/>
      <c r="DH26" s="1"/>
      <c r="DI26" s="1"/>
      <c r="DJ26" s="1"/>
      <c r="DK26" s="1"/>
      <c r="DL26" s="1"/>
      <c r="DM26" s="1"/>
      <c r="DN26" s="1"/>
    </row>
    <row r="27" spans="1:118" customFormat="1" ht="13.5" customHeight="1" x14ac:dyDescent="0.15">
      <c r="A27" s="183" t="s">
        <v>106</v>
      </c>
      <c r="B27" s="182"/>
      <c r="C27" s="182"/>
      <c r="D27" s="182" t="s">
        <v>107</v>
      </c>
      <c r="E27" s="182"/>
      <c r="F27" s="181" t="s">
        <v>126</v>
      </c>
      <c r="G27" s="181"/>
      <c r="H27" s="181"/>
      <c r="I27" s="181"/>
      <c r="J27" s="181" t="s">
        <v>127</v>
      </c>
      <c r="K27" s="181"/>
      <c r="L27" s="181"/>
      <c r="M27" s="193" t="s">
        <v>128</v>
      </c>
      <c r="N27" s="193"/>
      <c r="O27" s="181" t="s">
        <v>129</v>
      </c>
      <c r="P27" s="181"/>
      <c r="Q27" s="181" t="s">
        <v>130</v>
      </c>
      <c r="R27" s="181"/>
      <c r="S27" s="181"/>
      <c r="T27" s="191"/>
      <c r="U27" s="1"/>
      <c r="V27" s="187" t="s">
        <v>121</v>
      </c>
      <c r="W27" s="172"/>
      <c r="X27" s="172"/>
      <c r="Y27" s="172" t="s">
        <v>181</v>
      </c>
      <c r="Z27" s="172"/>
      <c r="AA27" s="172"/>
      <c r="AB27" s="172"/>
      <c r="AC27" s="172"/>
      <c r="AD27" s="172"/>
      <c r="AE27" s="172"/>
      <c r="AF27" s="172"/>
      <c r="AG27" s="172"/>
      <c r="AH27" s="195" t="str">
        <f t="shared" ref="AH27:AH34" si="5">IF(AE27="","",$AT$3-AE27)</f>
        <v/>
      </c>
      <c r="AI27" s="196"/>
      <c r="AJ27" s="172"/>
      <c r="AK27" s="172"/>
      <c r="AL27" s="155"/>
      <c r="AM27" s="156"/>
      <c r="AN27" s="156"/>
      <c r="AO27" s="157"/>
      <c r="AP27" s="1"/>
      <c r="AQ27" s="1"/>
      <c r="AR27" s="1"/>
      <c r="AS27" s="1"/>
      <c r="AV27" s="4"/>
      <c r="AW27" s="4"/>
      <c r="AX27" s="4"/>
      <c r="AY27" s="5"/>
      <c r="AZ27" s="5"/>
      <c r="BA27" s="5"/>
      <c r="BB27" s="5"/>
      <c r="BC27" s="5"/>
      <c r="BD27" s="5"/>
      <c r="BE27" s="5"/>
      <c r="BF27" s="5"/>
      <c r="BG27" s="5"/>
      <c r="BH27" s="5"/>
      <c r="BI27" s="5"/>
      <c r="BJ27" s="5"/>
      <c r="BK27" s="5"/>
      <c r="BL27" s="5"/>
      <c r="BM27" s="5"/>
      <c r="BN27" s="5"/>
      <c r="BO27" s="5"/>
      <c r="DG27" s="1"/>
      <c r="DH27" s="1"/>
      <c r="DI27" s="1"/>
      <c r="DJ27" s="1"/>
      <c r="DK27" s="1"/>
      <c r="DL27" s="1"/>
      <c r="DM27" s="1"/>
      <c r="DN27" s="1"/>
    </row>
    <row r="28" spans="1:118" customFormat="1" ht="13.5" customHeight="1" x14ac:dyDescent="0.15">
      <c r="A28" s="187" t="s">
        <v>121</v>
      </c>
      <c r="B28" s="172"/>
      <c r="C28" s="172"/>
      <c r="D28" s="172" t="s">
        <v>122</v>
      </c>
      <c r="E28" s="172"/>
      <c r="F28" s="172"/>
      <c r="G28" s="172"/>
      <c r="H28" s="172"/>
      <c r="I28" s="172"/>
      <c r="J28" s="172"/>
      <c r="K28" s="172"/>
      <c r="L28" s="172"/>
      <c r="M28" s="195" t="str">
        <f t="shared" ref="M28" si="6">IF(J28="","",$AT$3-J28)</f>
        <v/>
      </c>
      <c r="N28" s="196"/>
      <c r="O28" s="172"/>
      <c r="P28" s="172"/>
      <c r="Q28" s="155"/>
      <c r="R28" s="156"/>
      <c r="S28" s="156"/>
      <c r="T28" s="157"/>
      <c r="U28" s="1"/>
      <c r="V28" s="194"/>
      <c r="W28" s="175"/>
      <c r="X28" s="175"/>
      <c r="Y28" s="175"/>
      <c r="Z28" s="175"/>
      <c r="AA28" s="175"/>
      <c r="AB28" s="175"/>
      <c r="AC28" s="175"/>
      <c r="AD28" s="175"/>
      <c r="AE28" s="175"/>
      <c r="AF28" s="175"/>
      <c r="AG28" s="175"/>
      <c r="AH28" s="173" t="str">
        <f t="shared" si="5"/>
        <v/>
      </c>
      <c r="AI28" s="174"/>
      <c r="AJ28" s="175"/>
      <c r="AK28" s="175"/>
      <c r="AL28" s="152"/>
      <c r="AM28" s="153"/>
      <c r="AN28" s="153"/>
      <c r="AO28" s="154"/>
      <c r="AP28" s="1"/>
      <c r="AQ28" s="1"/>
      <c r="AR28" s="1"/>
      <c r="AS28" s="1"/>
      <c r="AV28" s="4"/>
      <c r="AW28" s="4"/>
      <c r="AX28" s="4"/>
      <c r="AY28" s="5"/>
      <c r="AZ28" s="5"/>
      <c r="BA28" s="5"/>
      <c r="BB28" s="5"/>
      <c r="BC28" s="5"/>
      <c r="BD28" s="5"/>
      <c r="BE28" s="5"/>
      <c r="BF28" s="5"/>
      <c r="BG28" s="5"/>
      <c r="BH28" s="5"/>
      <c r="BI28" s="5"/>
      <c r="BJ28" s="5"/>
      <c r="BK28" s="5"/>
      <c r="BL28" s="5"/>
      <c r="BM28" s="5"/>
      <c r="BN28" s="5"/>
      <c r="BO28" s="5"/>
      <c r="DG28" s="1"/>
      <c r="DH28" s="1"/>
      <c r="DI28" s="1"/>
      <c r="DJ28" s="1"/>
      <c r="DK28" s="1"/>
      <c r="DL28" s="1"/>
      <c r="DM28" s="1"/>
      <c r="DN28" s="1"/>
    </row>
    <row r="29" spans="1:118" customFormat="1" ht="13.5" customHeight="1" x14ac:dyDescent="0.15">
      <c r="A29" s="194"/>
      <c r="B29" s="175"/>
      <c r="C29" s="175"/>
      <c r="D29" s="175"/>
      <c r="E29" s="175"/>
      <c r="F29" s="175"/>
      <c r="G29" s="175"/>
      <c r="H29" s="175"/>
      <c r="I29" s="175"/>
      <c r="J29" s="175"/>
      <c r="K29" s="175"/>
      <c r="L29" s="175"/>
      <c r="M29" s="173" t="str">
        <f t="shared" ref="M29:M30" si="7">IF(J29="","",$AT$3-J29)</f>
        <v/>
      </c>
      <c r="N29" s="174"/>
      <c r="O29" s="175"/>
      <c r="P29" s="175"/>
      <c r="Q29" s="152"/>
      <c r="R29" s="153"/>
      <c r="S29" s="153"/>
      <c r="T29" s="154"/>
      <c r="U29" s="1"/>
      <c r="V29" s="185" t="s">
        <v>133</v>
      </c>
      <c r="W29" s="171"/>
      <c r="X29" s="171"/>
      <c r="Y29" s="206" t="s">
        <v>181</v>
      </c>
      <c r="Z29" s="207"/>
      <c r="AA29" s="171"/>
      <c r="AB29" s="171"/>
      <c r="AC29" s="171"/>
      <c r="AD29" s="171"/>
      <c r="AE29" s="171"/>
      <c r="AF29" s="171"/>
      <c r="AG29" s="171"/>
      <c r="AH29" s="195" t="str">
        <f t="shared" si="5"/>
        <v/>
      </c>
      <c r="AI29" s="196"/>
      <c r="AJ29" s="171"/>
      <c r="AK29" s="171"/>
      <c r="AL29" s="155"/>
      <c r="AM29" s="156"/>
      <c r="AN29" s="156"/>
      <c r="AO29" s="157"/>
      <c r="AP29" s="1"/>
      <c r="AQ29" s="1"/>
      <c r="AR29" s="1"/>
      <c r="AS29" s="1"/>
      <c r="AV29" s="4"/>
      <c r="AW29" s="4"/>
      <c r="AX29" s="4"/>
      <c r="AY29" s="5"/>
      <c r="AZ29" s="5"/>
      <c r="BA29" s="5"/>
      <c r="BB29" s="5"/>
      <c r="BC29" s="5"/>
      <c r="BD29" s="5"/>
      <c r="BE29" s="5"/>
      <c r="BF29" s="5"/>
      <c r="BG29" s="5"/>
      <c r="BH29" s="5"/>
      <c r="BI29" s="5"/>
      <c r="BJ29" s="5"/>
      <c r="BK29" s="5"/>
      <c r="BL29" s="5"/>
      <c r="BM29" s="5"/>
      <c r="BN29" s="5"/>
      <c r="BO29" s="5"/>
      <c r="DG29" s="1"/>
      <c r="DH29" s="1"/>
      <c r="DI29" s="1"/>
      <c r="DJ29" s="1"/>
      <c r="DK29" s="1"/>
      <c r="DL29" s="1"/>
      <c r="DM29" s="1"/>
      <c r="DN29" s="1"/>
    </row>
    <row r="30" spans="1:118" customFormat="1" ht="13.5" customHeight="1" x14ac:dyDescent="0.15">
      <c r="A30" s="185" t="s">
        <v>133</v>
      </c>
      <c r="B30" s="171"/>
      <c r="C30" s="171"/>
      <c r="D30" s="171" t="s">
        <v>122</v>
      </c>
      <c r="E30" s="171"/>
      <c r="F30" s="171"/>
      <c r="G30" s="171"/>
      <c r="H30" s="171"/>
      <c r="I30" s="171"/>
      <c r="J30" s="171"/>
      <c r="K30" s="171"/>
      <c r="L30" s="171"/>
      <c r="M30" s="195" t="str">
        <f t="shared" si="7"/>
        <v/>
      </c>
      <c r="N30" s="196"/>
      <c r="O30" s="171"/>
      <c r="P30" s="171"/>
      <c r="Q30" s="155"/>
      <c r="R30" s="156"/>
      <c r="S30" s="156"/>
      <c r="T30" s="157"/>
      <c r="U30" s="1"/>
      <c r="V30" s="186"/>
      <c r="W30" s="170"/>
      <c r="X30" s="170"/>
      <c r="Y30" s="208"/>
      <c r="Z30" s="209"/>
      <c r="AA30" s="170"/>
      <c r="AB30" s="170"/>
      <c r="AC30" s="170"/>
      <c r="AD30" s="170"/>
      <c r="AE30" s="170"/>
      <c r="AF30" s="170"/>
      <c r="AG30" s="170"/>
      <c r="AH30" s="173" t="str">
        <f t="shared" si="5"/>
        <v/>
      </c>
      <c r="AI30" s="174"/>
      <c r="AJ30" s="170"/>
      <c r="AK30" s="170"/>
      <c r="AL30" s="152"/>
      <c r="AM30" s="153"/>
      <c r="AN30" s="153"/>
      <c r="AO30" s="154"/>
      <c r="AP30" s="1"/>
      <c r="AQ30" s="1"/>
      <c r="AR30" s="1"/>
      <c r="AS30" s="1"/>
      <c r="AV30" s="4"/>
      <c r="AW30" s="4"/>
      <c r="AX30" s="4"/>
      <c r="AY30" s="5"/>
      <c r="AZ30" s="5"/>
      <c r="BA30" s="5"/>
      <c r="BB30" s="5"/>
      <c r="BC30" s="5"/>
      <c r="BD30" s="5"/>
      <c r="BE30" s="5"/>
      <c r="BF30" s="5"/>
      <c r="BG30" s="5"/>
      <c r="BH30" s="5"/>
      <c r="BI30" s="5"/>
      <c r="BJ30" s="5"/>
      <c r="BK30" s="5"/>
      <c r="BL30" s="5"/>
      <c r="BM30" s="5"/>
      <c r="BN30" s="5"/>
      <c r="BO30" s="5"/>
      <c r="DG30" s="1"/>
      <c r="DH30" s="1"/>
      <c r="DI30" s="1"/>
      <c r="DJ30" s="1"/>
      <c r="DK30" s="1"/>
      <c r="DL30" s="1"/>
      <c r="DM30" s="1"/>
      <c r="DN30" s="1"/>
    </row>
    <row r="31" spans="1:118" customFormat="1" ht="13.5" customHeight="1" x14ac:dyDescent="0.15">
      <c r="A31" s="186"/>
      <c r="B31" s="170"/>
      <c r="C31" s="170"/>
      <c r="D31" s="170"/>
      <c r="E31" s="170"/>
      <c r="F31" s="170"/>
      <c r="G31" s="170"/>
      <c r="H31" s="170"/>
      <c r="I31" s="170"/>
      <c r="J31" s="170"/>
      <c r="K31" s="170"/>
      <c r="L31" s="170"/>
      <c r="M31" s="173" t="str">
        <f t="shared" ref="M31:M35" si="8">IF(J31="","",$AT$3-J31)</f>
        <v/>
      </c>
      <c r="N31" s="174"/>
      <c r="O31" s="170"/>
      <c r="P31" s="170"/>
      <c r="Q31" s="152"/>
      <c r="R31" s="153"/>
      <c r="S31" s="153"/>
      <c r="T31" s="154"/>
      <c r="U31" s="1"/>
      <c r="V31" s="185" t="s">
        <v>131</v>
      </c>
      <c r="W31" s="171"/>
      <c r="X31" s="171"/>
      <c r="Y31" s="206" t="s">
        <v>181</v>
      </c>
      <c r="Z31" s="207"/>
      <c r="AA31" s="171"/>
      <c r="AB31" s="171"/>
      <c r="AC31" s="171"/>
      <c r="AD31" s="171"/>
      <c r="AE31" s="171"/>
      <c r="AF31" s="171"/>
      <c r="AG31" s="171"/>
      <c r="AH31" s="195" t="str">
        <f t="shared" si="5"/>
        <v/>
      </c>
      <c r="AI31" s="196"/>
      <c r="AJ31" s="171"/>
      <c r="AK31" s="171"/>
      <c r="AL31" s="155"/>
      <c r="AM31" s="156"/>
      <c r="AN31" s="156"/>
      <c r="AO31" s="157"/>
      <c r="AP31" s="1"/>
      <c r="AQ31" s="1"/>
      <c r="AR31" s="1"/>
      <c r="AS31" s="1"/>
      <c r="AV31" s="4"/>
      <c r="AW31" s="4"/>
      <c r="AX31" s="4"/>
      <c r="AY31" s="5"/>
      <c r="AZ31" s="5"/>
      <c r="BA31" s="5"/>
      <c r="BB31" s="5"/>
      <c r="BC31" s="5"/>
      <c r="BD31" s="5"/>
      <c r="BE31" s="5"/>
      <c r="BF31" s="5"/>
      <c r="BG31" s="5"/>
      <c r="BH31" s="5"/>
      <c r="BI31" s="5"/>
      <c r="BJ31" s="5"/>
      <c r="BK31" s="5"/>
      <c r="BL31" s="5"/>
      <c r="BM31" s="5"/>
      <c r="BN31" s="5"/>
      <c r="BO31" s="5"/>
      <c r="DG31" s="1"/>
      <c r="DH31" s="1"/>
      <c r="DI31" s="1"/>
      <c r="DJ31" s="1"/>
      <c r="DK31" s="1"/>
      <c r="DL31" s="1"/>
      <c r="DM31" s="1"/>
      <c r="DN31" s="1"/>
    </row>
    <row r="32" spans="1:118" customFormat="1" ht="13.5" customHeight="1" x14ac:dyDescent="0.15">
      <c r="A32" s="185" t="s">
        <v>131</v>
      </c>
      <c r="B32" s="171"/>
      <c r="C32" s="171"/>
      <c r="D32" s="171" t="s">
        <v>122</v>
      </c>
      <c r="E32" s="171"/>
      <c r="F32" s="171"/>
      <c r="G32" s="171"/>
      <c r="H32" s="171"/>
      <c r="I32" s="171"/>
      <c r="J32" s="171"/>
      <c r="K32" s="171"/>
      <c r="L32" s="171"/>
      <c r="M32" s="195" t="str">
        <f t="shared" si="8"/>
        <v/>
      </c>
      <c r="N32" s="196"/>
      <c r="O32" s="171"/>
      <c r="P32" s="171"/>
      <c r="Q32" s="155"/>
      <c r="R32" s="156"/>
      <c r="S32" s="156"/>
      <c r="T32" s="157"/>
      <c r="U32" s="1"/>
      <c r="V32" s="186"/>
      <c r="W32" s="170"/>
      <c r="X32" s="170"/>
      <c r="Y32" s="208"/>
      <c r="Z32" s="209"/>
      <c r="AA32" s="199"/>
      <c r="AB32" s="199"/>
      <c r="AC32" s="199"/>
      <c r="AD32" s="199"/>
      <c r="AE32" s="199"/>
      <c r="AF32" s="199"/>
      <c r="AG32" s="199"/>
      <c r="AH32" s="197" t="str">
        <f t="shared" si="5"/>
        <v/>
      </c>
      <c r="AI32" s="198"/>
      <c r="AJ32" s="199"/>
      <c r="AK32" s="199"/>
      <c r="AL32" s="152"/>
      <c r="AM32" s="153"/>
      <c r="AN32" s="153"/>
      <c r="AO32" s="154"/>
      <c r="AP32" s="1"/>
      <c r="AQ32" s="1"/>
      <c r="AR32" s="1"/>
      <c r="AS32" s="1"/>
      <c r="AV32" s="4"/>
      <c r="AW32" s="4"/>
      <c r="AX32" s="4"/>
      <c r="AY32" s="5"/>
      <c r="AZ32" s="5"/>
      <c r="BA32" s="5"/>
      <c r="BB32" s="5"/>
      <c r="BC32" s="5"/>
      <c r="BD32" s="5"/>
      <c r="BE32" s="5"/>
      <c r="BF32" s="5"/>
      <c r="BG32" s="5"/>
      <c r="BH32" s="5"/>
      <c r="BI32" s="5"/>
      <c r="BJ32" s="5"/>
      <c r="BK32" s="5"/>
      <c r="BL32" s="5"/>
      <c r="BM32" s="5"/>
      <c r="BN32" s="5"/>
      <c r="BO32" s="5"/>
      <c r="DG32" s="1"/>
      <c r="DH32" s="1"/>
      <c r="DI32" s="1"/>
      <c r="DJ32" s="1"/>
      <c r="DK32" s="1"/>
      <c r="DL32" s="1"/>
      <c r="DM32" s="1"/>
      <c r="DN32" s="1"/>
    </row>
    <row r="33" spans="1:118" customFormat="1" ht="13.5" customHeight="1" x14ac:dyDescent="0.15">
      <c r="A33" s="186"/>
      <c r="B33" s="170"/>
      <c r="C33" s="170"/>
      <c r="D33" s="170"/>
      <c r="E33" s="170"/>
      <c r="F33" s="170"/>
      <c r="G33" s="170"/>
      <c r="H33" s="170"/>
      <c r="I33" s="170"/>
      <c r="J33" s="170"/>
      <c r="K33" s="170"/>
      <c r="L33" s="170"/>
      <c r="M33" s="173" t="str">
        <f t="shared" si="8"/>
        <v/>
      </c>
      <c r="N33" s="174"/>
      <c r="O33" s="170"/>
      <c r="P33" s="170"/>
      <c r="Q33" s="152"/>
      <c r="R33" s="153"/>
      <c r="S33" s="153"/>
      <c r="T33" s="154"/>
      <c r="U33" s="1"/>
      <c r="V33" s="187" t="s">
        <v>132</v>
      </c>
      <c r="W33" s="172"/>
      <c r="X33" s="172"/>
      <c r="Y33" s="206" t="s">
        <v>181</v>
      </c>
      <c r="Z33" s="207"/>
      <c r="AA33" s="172"/>
      <c r="AB33" s="172"/>
      <c r="AC33" s="172"/>
      <c r="AD33" s="172"/>
      <c r="AE33" s="172"/>
      <c r="AF33" s="172"/>
      <c r="AG33" s="172"/>
      <c r="AH33" s="195" t="str">
        <f t="shared" si="5"/>
        <v/>
      </c>
      <c r="AI33" s="196"/>
      <c r="AJ33" s="172"/>
      <c r="AK33" s="172"/>
      <c r="AL33" s="155"/>
      <c r="AM33" s="156"/>
      <c r="AN33" s="156"/>
      <c r="AO33" s="157"/>
      <c r="AP33" s="1"/>
      <c r="AQ33" s="1"/>
      <c r="AR33" s="1"/>
      <c r="AS33" s="1"/>
      <c r="AV33" s="4"/>
      <c r="AW33" s="4"/>
      <c r="AX33" s="4"/>
      <c r="AY33" s="5"/>
      <c r="AZ33" s="5"/>
      <c r="BA33" s="5"/>
      <c r="BB33" s="5"/>
      <c r="BC33" s="5"/>
      <c r="BD33" s="5"/>
      <c r="BE33" s="5"/>
      <c r="BF33" s="5"/>
      <c r="BG33" s="5"/>
      <c r="BH33" s="5"/>
      <c r="BI33" s="5"/>
      <c r="BJ33" s="5"/>
      <c r="BK33" s="5"/>
      <c r="BL33" s="5"/>
      <c r="BM33" s="5"/>
      <c r="BN33" s="5"/>
      <c r="BO33" s="5"/>
      <c r="DG33" s="1"/>
      <c r="DH33" s="1"/>
      <c r="DI33" s="1"/>
      <c r="DJ33" s="1"/>
      <c r="DK33" s="1"/>
      <c r="DL33" s="1"/>
      <c r="DM33" s="1"/>
      <c r="DN33" s="1"/>
    </row>
    <row r="34" spans="1:118" customFormat="1" ht="13.5" customHeight="1" x14ac:dyDescent="0.15">
      <c r="A34" s="187" t="s">
        <v>132</v>
      </c>
      <c r="B34" s="172"/>
      <c r="C34" s="172"/>
      <c r="D34" s="172" t="s">
        <v>122</v>
      </c>
      <c r="E34" s="172"/>
      <c r="F34" s="172"/>
      <c r="G34" s="172"/>
      <c r="H34" s="172"/>
      <c r="I34" s="172"/>
      <c r="J34" s="172"/>
      <c r="K34" s="172"/>
      <c r="L34" s="172"/>
      <c r="M34" s="195" t="str">
        <f t="shared" si="8"/>
        <v/>
      </c>
      <c r="N34" s="196"/>
      <c r="O34" s="172"/>
      <c r="P34" s="172"/>
      <c r="Q34" s="155"/>
      <c r="R34" s="156"/>
      <c r="S34" s="156"/>
      <c r="T34" s="157"/>
      <c r="U34" s="1"/>
      <c r="V34" s="186"/>
      <c r="W34" s="170"/>
      <c r="X34" s="170"/>
      <c r="Y34" s="208"/>
      <c r="Z34" s="209"/>
      <c r="AA34" s="170"/>
      <c r="AB34" s="170"/>
      <c r="AC34" s="170"/>
      <c r="AD34" s="170"/>
      <c r="AE34" s="170"/>
      <c r="AF34" s="170"/>
      <c r="AG34" s="170"/>
      <c r="AH34" s="173" t="str">
        <f t="shared" si="5"/>
        <v/>
      </c>
      <c r="AI34" s="174"/>
      <c r="AJ34" s="170"/>
      <c r="AK34" s="170"/>
      <c r="AL34" s="152"/>
      <c r="AM34" s="153"/>
      <c r="AN34" s="153"/>
      <c r="AO34" s="154"/>
      <c r="AP34" s="1"/>
      <c r="AQ34" s="1"/>
      <c r="AR34" s="1"/>
      <c r="AS34" s="1"/>
      <c r="AV34" s="4"/>
      <c r="AW34" s="4"/>
      <c r="AX34" s="4"/>
      <c r="AY34" s="5"/>
      <c r="AZ34" s="5"/>
      <c r="BA34" s="5"/>
      <c r="BB34" s="5"/>
      <c r="BC34" s="5"/>
      <c r="BD34" s="5"/>
      <c r="BE34" s="5"/>
      <c r="BF34" s="5"/>
      <c r="BG34" s="5"/>
      <c r="BH34" s="5"/>
      <c r="BI34" s="5"/>
      <c r="BJ34" s="5"/>
      <c r="BK34" s="5"/>
      <c r="BL34" s="5"/>
      <c r="BM34" s="5"/>
      <c r="BN34" s="5"/>
      <c r="BO34" s="5"/>
      <c r="DG34" s="1"/>
      <c r="DH34" s="1"/>
      <c r="DI34" s="1"/>
      <c r="DJ34" s="1"/>
      <c r="DK34" s="1"/>
      <c r="DL34" s="1"/>
      <c r="DM34" s="1"/>
      <c r="DN34" s="1"/>
    </row>
    <row r="35" spans="1:118" customFormat="1" ht="13.5" customHeight="1" x14ac:dyDescent="0.15">
      <c r="A35" s="186"/>
      <c r="B35" s="170"/>
      <c r="C35" s="170"/>
      <c r="D35" s="170"/>
      <c r="E35" s="170"/>
      <c r="F35" s="170"/>
      <c r="G35" s="170"/>
      <c r="H35" s="170"/>
      <c r="I35" s="170"/>
      <c r="J35" s="170"/>
      <c r="K35" s="170"/>
      <c r="L35" s="170"/>
      <c r="M35" s="173" t="str">
        <f t="shared" si="8"/>
        <v/>
      </c>
      <c r="N35" s="174"/>
      <c r="O35" s="170"/>
      <c r="P35" s="170"/>
      <c r="Q35" s="152"/>
      <c r="R35" s="153"/>
      <c r="S35" s="153"/>
      <c r="T35" s="154"/>
      <c r="U35" s="1"/>
      <c r="V35" s="1"/>
      <c r="W35" s="1"/>
      <c r="X35" s="1"/>
      <c r="Y35" s="1"/>
      <c r="Z35" s="1"/>
      <c r="AA35" s="1"/>
      <c r="AB35" s="1"/>
      <c r="AC35" s="1"/>
      <c r="AD35" s="1"/>
      <c r="AE35" s="1"/>
      <c r="AF35" s="1"/>
      <c r="AG35" s="1"/>
      <c r="AH35" s="1"/>
      <c r="AI35" s="1"/>
      <c r="AJ35" s="1"/>
      <c r="AK35" s="1"/>
      <c r="AL35" s="1"/>
      <c r="AM35" s="1"/>
      <c r="AN35" s="3"/>
      <c r="AO35" s="1"/>
      <c r="AP35" s="1"/>
      <c r="AQ35" s="1"/>
      <c r="AR35" s="1"/>
      <c r="AS35" s="1"/>
      <c r="AV35" s="4"/>
      <c r="AW35" s="4"/>
      <c r="AX35" s="4"/>
      <c r="AY35" s="5"/>
      <c r="AZ35" s="5"/>
      <c r="BA35" s="5"/>
      <c r="BB35" s="5"/>
      <c r="BC35" s="5"/>
      <c r="BD35" s="5"/>
      <c r="BE35" s="5"/>
      <c r="BF35" s="5"/>
      <c r="BG35" s="5"/>
      <c r="BH35" s="5"/>
      <c r="BI35" s="5"/>
      <c r="BJ35" s="5"/>
      <c r="BK35" s="5"/>
      <c r="BL35" s="5"/>
      <c r="BM35" s="5"/>
      <c r="BN35" s="5"/>
      <c r="BO35" s="5"/>
      <c r="DG35" s="1"/>
      <c r="DH35" s="1"/>
      <c r="DI35" s="1"/>
      <c r="DJ35" s="1"/>
      <c r="DK35" s="1"/>
      <c r="DL35" s="1"/>
      <c r="DM35" s="1"/>
      <c r="DN35" s="1"/>
    </row>
    <row r="36" spans="1:118" customFormat="1" ht="13.5" customHeight="1" x14ac:dyDescent="0.15">
      <c r="A36" s="1"/>
      <c r="B36" s="1"/>
      <c r="C36" s="1"/>
      <c r="D36" s="1"/>
      <c r="E36" s="1"/>
      <c r="F36" s="1"/>
      <c r="G36" s="1"/>
      <c r="H36" s="1"/>
      <c r="I36" s="1"/>
      <c r="J36" s="1"/>
      <c r="K36" s="1"/>
      <c r="L36" s="1"/>
      <c r="M36" s="1"/>
      <c r="N36" s="1"/>
      <c r="O36" s="1"/>
      <c r="P36" s="1"/>
      <c r="Q36" s="1"/>
      <c r="R36" s="1"/>
      <c r="S36" s="1"/>
      <c r="T36" s="1"/>
      <c r="U36" s="1"/>
      <c r="V36" s="167" t="s">
        <v>173</v>
      </c>
      <c r="W36" s="168"/>
      <c r="X36" s="168"/>
      <c r="Y36" s="168"/>
      <c r="Z36" s="168"/>
      <c r="AA36" s="168"/>
      <c r="AB36" s="168"/>
      <c r="AC36" s="168"/>
      <c r="AD36" s="168"/>
      <c r="AE36" s="168"/>
      <c r="AF36" s="168"/>
      <c r="AG36" s="168"/>
      <c r="AH36" s="168"/>
      <c r="AI36" s="168"/>
      <c r="AJ36" s="168"/>
      <c r="AK36" s="168"/>
      <c r="AL36" s="168"/>
      <c r="AM36" s="168"/>
      <c r="AN36" s="168"/>
      <c r="AO36" s="169"/>
      <c r="AP36" s="1"/>
      <c r="AQ36" s="1"/>
      <c r="AR36" s="1"/>
      <c r="AS36" s="1"/>
      <c r="AV36" s="4"/>
      <c r="AW36" s="4"/>
      <c r="AX36" s="4"/>
      <c r="AY36" s="5"/>
      <c r="AZ36" s="5"/>
      <c r="BA36" s="5"/>
      <c r="BB36" s="5"/>
      <c r="BC36" s="5"/>
      <c r="BD36" s="5"/>
      <c r="BE36" s="5"/>
      <c r="BF36" s="5"/>
      <c r="BG36" s="5"/>
      <c r="BH36" s="5"/>
      <c r="BI36" s="5"/>
      <c r="BJ36" s="5"/>
      <c r="BK36" s="5"/>
      <c r="BL36" s="5"/>
      <c r="BM36" s="5"/>
      <c r="BN36" s="5"/>
      <c r="BO36" s="5"/>
      <c r="DG36" s="1"/>
      <c r="DH36" s="1"/>
      <c r="DI36" s="1"/>
      <c r="DJ36" s="1"/>
      <c r="DK36" s="1"/>
      <c r="DL36" s="1"/>
      <c r="DM36" s="1"/>
      <c r="DN36" s="1"/>
    </row>
    <row r="37" spans="1:118" customFormat="1" ht="13.5" customHeight="1" x14ac:dyDescent="0.15">
      <c r="A37" s="1"/>
      <c r="B37" s="1"/>
      <c r="C37" s="1"/>
      <c r="D37" s="1"/>
      <c r="E37" s="1"/>
      <c r="F37" s="1"/>
      <c r="G37" s="1"/>
      <c r="H37" s="1"/>
      <c r="I37" s="1"/>
      <c r="J37" s="1"/>
      <c r="K37" s="1"/>
      <c r="L37" s="1"/>
      <c r="M37" s="1"/>
      <c r="N37" s="1"/>
      <c r="O37" s="1"/>
      <c r="P37" s="1"/>
      <c r="Q37" s="1"/>
      <c r="R37" s="1"/>
      <c r="S37" s="1"/>
      <c r="T37" s="1"/>
      <c r="U37" s="1"/>
      <c r="V37" s="183" t="s">
        <v>106</v>
      </c>
      <c r="W37" s="182"/>
      <c r="X37" s="182"/>
      <c r="Y37" s="182" t="s">
        <v>107</v>
      </c>
      <c r="Z37" s="182"/>
      <c r="AA37" s="181" t="s">
        <v>126</v>
      </c>
      <c r="AB37" s="181"/>
      <c r="AC37" s="181"/>
      <c r="AD37" s="181"/>
      <c r="AE37" s="181" t="s">
        <v>127</v>
      </c>
      <c r="AF37" s="181"/>
      <c r="AG37" s="181"/>
      <c r="AH37" s="193" t="s">
        <v>128</v>
      </c>
      <c r="AI37" s="193"/>
      <c r="AJ37" s="181" t="s">
        <v>129</v>
      </c>
      <c r="AK37" s="181"/>
      <c r="AL37" s="181" t="s">
        <v>130</v>
      </c>
      <c r="AM37" s="181"/>
      <c r="AN37" s="181"/>
      <c r="AO37" s="191"/>
      <c r="AP37" s="1"/>
      <c r="AQ37" s="1"/>
      <c r="AR37" s="1"/>
      <c r="AS37" s="1"/>
      <c r="AV37" s="4"/>
      <c r="AW37" s="4"/>
      <c r="AX37" s="4"/>
      <c r="AY37" s="5"/>
      <c r="AZ37" s="5"/>
      <c r="BA37" s="5"/>
      <c r="BB37" s="5"/>
      <c r="BC37" s="5"/>
      <c r="BD37" s="5"/>
      <c r="BE37" s="5"/>
      <c r="BF37" s="5"/>
      <c r="BG37" s="5"/>
      <c r="BH37" s="5"/>
      <c r="BI37" s="5"/>
      <c r="BJ37" s="5"/>
      <c r="BK37" s="5"/>
      <c r="BL37" s="5"/>
      <c r="BM37" s="5"/>
      <c r="BN37" s="5"/>
      <c r="BO37" s="5"/>
      <c r="DG37" s="1"/>
      <c r="DH37" s="1"/>
      <c r="DI37" s="1"/>
      <c r="DJ37" s="1"/>
      <c r="DK37" s="1"/>
      <c r="DL37" s="1"/>
      <c r="DM37" s="1"/>
      <c r="DN37" s="1"/>
    </row>
    <row r="38" spans="1:118" customFormat="1" ht="13.5" customHeight="1" x14ac:dyDescent="0.15">
      <c r="A38" s="1"/>
      <c r="B38" s="1"/>
      <c r="C38" s="1"/>
      <c r="D38" s="1"/>
      <c r="E38" s="1"/>
      <c r="F38" s="1"/>
      <c r="G38" s="1"/>
      <c r="H38" s="1"/>
      <c r="I38" s="1"/>
      <c r="J38" s="1"/>
      <c r="K38" s="1"/>
      <c r="L38" s="1"/>
      <c r="M38" s="1"/>
      <c r="N38" s="1"/>
      <c r="O38" s="1"/>
      <c r="P38" s="1"/>
      <c r="Q38" s="1"/>
      <c r="R38" s="1"/>
      <c r="S38" s="1"/>
      <c r="T38" s="1"/>
      <c r="U38" s="1"/>
      <c r="V38" s="187" t="s">
        <v>121</v>
      </c>
      <c r="W38" s="172"/>
      <c r="X38" s="172"/>
      <c r="Y38" s="172" t="s">
        <v>181</v>
      </c>
      <c r="Z38" s="172"/>
      <c r="AA38" s="172"/>
      <c r="AB38" s="172"/>
      <c r="AC38" s="172"/>
      <c r="AD38" s="172"/>
      <c r="AE38" s="172"/>
      <c r="AF38" s="172"/>
      <c r="AG38" s="172"/>
      <c r="AH38" s="195" t="str">
        <f t="shared" ref="AH38:AH45" si="9">IF(AE38="","",$AT$3-AE38)</f>
        <v/>
      </c>
      <c r="AI38" s="196"/>
      <c r="AJ38" s="172"/>
      <c r="AK38" s="172"/>
      <c r="AL38" s="155"/>
      <c r="AM38" s="156"/>
      <c r="AN38" s="156"/>
      <c r="AO38" s="157"/>
      <c r="AP38" s="1"/>
      <c r="AQ38" s="1"/>
      <c r="AR38" s="1"/>
      <c r="AS38" s="1"/>
      <c r="AV38" s="4"/>
      <c r="AW38" s="4"/>
      <c r="AX38" s="4"/>
      <c r="AY38" s="5"/>
      <c r="AZ38" s="5"/>
      <c r="BA38" s="5"/>
      <c r="BB38" s="5"/>
      <c r="BC38" s="5"/>
      <c r="BD38" s="5"/>
      <c r="BE38" s="5"/>
      <c r="BF38" s="5"/>
      <c r="BG38" s="5"/>
      <c r="BH38" s="5"/>
      <c r="BI38" s="5"/>
      <c r="BJ38" s="5"/>
      <c r="BK38" s="5"/>
      <c r="BL38" s="5"/>
      <c r="BM38" s="5"/>
      <c r="BN38" s="5"/>
      <c r="BO38" s="5"/>
      <c r="DG38" s="1"/>
      <c r="DH38" s="1"/>
      <c r="DI38" s="1"/>
      <c r="DJ38" s="1"/>
      <c r="DK38" s="1"/>
      <c r="DL38" s="1"/>
      <c r="DM38" s="1"/>
      <c r="DN38" s="1"/>
    </row>
    <row r="39" spans="1:118" customFormat="1" ht="13.5" customHeight="1" x14ac:dyDescent="0.15">
      <c r="A39" s="1"/>
      <c r="B39" s="1"/>
      <c r="C39" s="1"/>
      <c r="D39" s="1"/>
      <c r="E39" s="1"/>
      <c r="F39" s="1"/>
      <c r="G39" s="1"/>
      <c r="H39" s="1"/>
      <c r="I39" s="1"/>
      <c r="J39" s="1"/>
      <c r="K39" s="1"/>
      <c r="L39" s="1"/>
      <c r="M39" s="1"/>
      <c r="N39" s="1"/>
      <c r="O39" s="1"/>
      <c r="P39" s="1"/>
      <c r="Q39" s="1"/>
      <c r="R39" s="1"/>
      <c r="S39" s="1"/>
      <c r="T39" s="1"/>
      <c r="U39" s="1"/>
      <c r="V39" s="194"/>
      <c r="W39" s="175"/>
      <c r="X39" s="175"/>
      <c r="Y39" s="175"/>
      <c r="Z39" s="175"/>
      <c r="AA39" s="175"/>
      <c r="AB39" s="175"/>
      <c r="AC39" s="175"/>
      <c r="AD39" s="175"/>
      <c r="AE39" s="175"/>
      <c r="AF39" s="175"/>
      <c r="AG39" s="175"/>
      <c r="AH39" s="173" t="str">
        <f t="shared" si="9"/>
        <v/>
      </c>
      <c r="AI39" s="174"/>
      <c r="AJ39" s="175"/>
      <c r="AK39" s="175"/>
      <c r="AL39" s="152"/>
      <c r="AM39" s="153"/>
      <c r="AN39" s="153"/>
      <c r="AO39" s="154"/>
      <c r="AP39" s="1"/>
      <c r="AQ39" s="1"/>
      <c r="AR39" s="1"/>
      <c r="AS39" s="1"/>
      <c r="AV39" s="4"/>
      <c r="AW39" s="4"/>
      <c r="AX39" s="4"/>
      <c r="AY39" s="5"/>
      <c r="AZ39" s="5"/>
      <c r="BA39" s="5"/>
      <c r="BB39" s="5"/>
      <c r="BC39" s="5"/>
      <c r="BD39" s="5"/>
      <c r="BE39" s="5"/>
      <c r="BF39" s="5"/>
      <c r="BG39" s="5"/>
      <c r="BH39" s="5"/>
      <c r="BI39" s="5"/>
      <c r="BJ39" s="5"/>
      <c r="BK39" s="5"/>
      <c r="BL39" s="5"/>
      <c r="BM39" s="5"/>
      <c r="BN39" s="5"/>
      <c r="BO39" s="5"/>
      <c r="DG39" s="1"/>
      <c r="DH39" s="1"/>
      <c r="DI39" s="1"/>
      <c r="DJ39" s="1"/>
      <c r="DK39" s="1"/>
      <c r="DL39" s="1"/>
      <c r="DM39" s="1"/>
      <c r="DN39" s="1"/>
    </row>
    <row r="40" spans="1:118" customFormat="1" ht="13.5" customHeight="1" x14ac:dyDescent="0.15">
      <c r="A40" s="1"/>
      <c r="B40" s="1"/>
      <c r="C40" s="1"/>
      <c r="D40" s="1"/>
      <c r="E40" s="1"/>
      <c r="F40" s="1"/>
      <c r="G40" s="1"/>
      <c r="H40" s="1"/>
      <c r="I40" s="1"/>
      <c r="J40" s="1"/>
      <c r="K40" s="1"/>
      <c r="L40" s="1"/>
      <c r="M40" s="1"/>
      <c r="N40" s="1"/>
      <c r="O40" s="1"/>
      <c r="P40" s="1"/>
      <c r="Q40" s="1"/>
      <c r="R40" s="1"/>
      <c r="S40" s="1"/>
      <c r="T40" s="1"/>
      <c r="U40" s="1"/>
      <c r="V40" s="185" t="s">
        <v>133</v>
      </c>
      <c r="W40" s="171"/>
      <c r="X40" s="171"/>
      <c r="Y40" s="206" t="s">
        <v>181</v>
      </c>
      <c r="Z40" s="207"/>
      <c r="AA40" s="171"/>
      <c r="AB40" s="171"/>
      <c r="AC40" s="171"/>
      <c r="AD40" s="171"/>
      <c r="AE40" s="171"/>
      <c r="AF40" s="171"/>
      <c r="AG40" s="171"/>
      <c r="AH40" s="195" t="str">
        <f t="shared" si="9"/>
        <v/>
      </c>
      <c r="AI40" s="196"/>
      <c r="AJ40" s="171"/>
      <c r="AK40" s="171"/>
      <c r="AL40" s="155"/>
      <c r="AM40" s="156"/>
      <c r="AN40" s="156"/>
      <c r="AO40" s="157"/>
      <c r="AP40" s="1"/>
      <c r="AQ40" s="1"/>
      <c r="AR40" s="1"/>
      <c r="AS40" s="1"/>
      <c r="AV40" s="4"/>
      <c r="AW40" s="4"/>
      <c r="AX40" s="4"/>
      <c r="AY40" s="5"/>
      <c r="AZ40" s="5"/>
      <c r="BA40" s="5"/>
      <c r="BB40" s="5"/>
      <c r="BC40" s="5"/>
      <c r="BD40" s="5"/>
      <c r="BE40" s="5"/>
      <c r="BF40" s="5"/>
      <c r="BG40" s="5"/>
      <c r="BH40" s="5"/>
      <c r="BI40" s="5"/>
      <c r="BJ40" s="5"/>
      <c r="BK40" s="5"/>
      <c r="BL40" s="5"/>
      <c r="BM40" s="5"/>
      <c r="BN40" s="5"/>
      <c r="BO40" s="5"/>
      <c r="DG40" s="1"/>
      <c r="DH40" s="1"/>
      <c r="DI40" s="1"/>
      <c r="DJ40" s="1"/>
      <c r="DK40" s="1"/>
      <c r="DL40" s="1"/>
      <c r="DM40" s="1"/>
      <c r="DN40" s="1"/>
    </row>
    <row r="41" spans="1:118" customFormat="1" ht="13.5" customHeight="1" x14ac:dyDescent="0.15">
      <c r="A41" s="1"/>
      <c r="B41" s="1"/>
      <c r="C41" s="1"/>
      <c r="D41" s="1"/>
      <c r="E41" s="1"/>
      <c r="F41" s="1"/>
      <c r="G41" s="1"/>
      <c r="H41" s="1"/>
      <c r="I41" s="1"/>
      <c r="J41" s="1"/>
      <c r="K41" s="1"/>
      <c r="L41" s="1"/>
      <c r="M41" s="1"/>
      <c r="N41" s="1"/>
      <c r="O41" s="1"/>
      <c r="P41" s="1"/>
      <c r="Q41" s="1"/>
      <c r="R41" s="1"/>
      <c r="S41" s="1"/>
      <c r="T41" s="1"/>
      <c r="U41" s="1"/>
      <c r="V41" s="186"/>
      <c r="W41" s="170"/>
      <c r="X41" s="170"/>
      <c r="Y41" s="208"/>
      <c r="Z41" s="209"/>
      <c r="AA41" s="199"/>
      <c r="AB41" s="199"/>
      <c r="AC41" s="199"/>
      <c r="AD41" s="199"/>
      <c r="AE41" s="199"/>
      <c r="AF41" s="199"/>
      <c r="AG41" s="199"/>
      <c r="AH41" s="197" t="str">
        <f t="shared" si="9"/>
        <v/>
      </c>
      <c r="AI41" s="198"/>
      <c r="AJ41" s="228"/>
      <c r="AK41" s="228"/>
      <c r="AL41" s="152"/>
      <c r="AM41" s="153"/>
      <c r="AN41" s="153"/>
      <c r="AO41" s="154"/>
      <c r="AP41" s="1"/>
      <c r="AQ41" s="1"/>
      <c r="AR41" s="1"/>
      <c r="AS41" s="1"/>
      <c r="AV41" s="4"/>
      <c r="AW41" s="4"/>
      <c r="AX41" s="4"/>
      <c r="AY41" s="5"/>
      <c r="AZ41" s="5"/>
      <c r="BA41" s="5"/>
      <c r="BB41" s="5"/>
      <c r="BC41" s="5"/>
      <c r="BD41" s="5"/>
      <c r="BE41" s="5"/>
      <c r="BF41" s="5"/>
      <c r="BG41" s="5"/>
      <c r="BH41" s="5"/>
      <c r="BI41" s="5"/>
      <c r="BJ41" s="5"/>
      <c r="BK41" s="5"/>
      <c r="BL41" s="5"/>
      <c r="BM41" s="5"/>
      <c r="BN41" s="5"/>
      <c r="BO41" s="5"/>
      <c r="DG41" s="1"/>
      <c r="DH41" s="1"/>
      <c r="DI41" s="1"/>
      <c r="DJ41" s="1"/>
      <c r="DK41" s="1"/>
      <c r="DL41" s="1"/>
      <c r="DM41" s="1"/>
      <c r="DN41" s="1"/>
    </row>
    <row r="42" spans="1:118" customFormat="1" ht="13.5" customHeight="1" x14ac:dyDescent="0.15">
      <c r="A42" s="1"/>
      <c r="B42" s="1"/>
      <c r="C42" s="1"/>
      <c r="D42" s="1"/>
      <c r="E42" s="1"/>
      <c r="F42" s="1"/>
      <c r="G42" s="1"/>
      <c r="H42" s="1"/>
      <c r="I42" s="1"/>
      <c r="J42" s="1"/>
      <c r="K42" s="1"/>
      <c r="L42" s="1"/>
      <c r="M42" s="1"/>
      <c r="N42" s="1"/>
      <c r="O42" s="1"/>
      <c r="P42" s="1"/>
      <c r="Q42" s="1"/>
      <c r="R42" s="1"/>
      <c r="S42" s="1"/>
      <c r="T42" s="1"/>
      <c r="U42" s="1"/>
      <c r="V42" s="185" t="s">
        <v>131</v>
      </c>
      <c r="W42" s="171"/>
      <c r="X42" s="171"/>
      <c r="Y42" s="206" t="s">
        <v>181</v>
      </c>
      <c r="Z42" s="207"/>
      <c r="AA42" s="171"/>
      <c r="AB42" s="171"/>
      <c r="AC42" s="171"/>
      <c r="AD42" s="171"/>
      <c r="AE42" s="171"/>
      <c r="AF42" s="171"/>
      <c r="AG42" s="171"/>
      <c r="AH42" s="195" t="str">
        <f t="shared" si="9"/>
        <v/>
      </c>
      <c r="AI42" s="196"/>
      <c r="AJ42" s="171"/>
      <c r="AK42" s="171"/>
      <c r="AL42" s="155"/>
      <c r="AM42" s="156"/>
      <c r="AN42" s="156"/>
      <c r="AO42" s="157"/>
      <c r="AP42" s="1"/>
      <c r="AQ42" s="1"/>
      <c r="AR42" s="1"/>
      <c r="AS42" s="1"/>
      <c r="AV42" s="4"/>
      <c r="AW42" s="4"/>
      <c r="AX42" s="4"/>
      <c r="AY42" s="5"/>
      <c r="AZ42" s="5"/>
      <c r="BA42" s="5"/>
      <c r="BB42" s="5"/>
      <c r="BC42" s="5"/>
      <c r="BD42" s="5"/>
      <c r="BE42" s="5"/>
      <c r="BF42" s="5"/>
      <c r="BG42" s="5"/>
      <c r="BH42" s="5"/>
      <c r="BI42" s="5"/>
      <c r="BJ42" s="5"/>
      <c r="BK42" s="5"/>
      <c r="BL42" s="5"/>
      <c r="BM42" s="5"/>
      <c r="BN42" s="5"/>
      <c r="BO42" s="5"/>
      <c r="DG42" s="1"/>
      <c r="DH42" s="1"/>
      <c r="DI42" s="1"/>
      <c r="DJ42" s="1"/>
      <c r="DK42" s="1"/>
      <c r="DL42" s="1"/>
      <c r="DM42" s="1"/>
      <c r="DN42" s="1"/>
    </row>
    <row r="43" spans="1:118" customFormat="1" ht="13.5" customHeight="1" x14ac:dyDescent="0.15">
      <c r="A43" s="1"/>
      <c r="B43" s="1"/>
      <c r="C43" s="1"/>
      <c r="D43" s="1"/>
      <c r="E43" s="1"/>
      <c r="F43" s="1"/>
      <c r="G43" s="1"/>
      <c r="H43" s="1"/>
      <c r="I43" s="1"/>
      <c r="J43" s="1"/>
      <c r="K43" s="1"/>
      <c r="L43" s="1"/>
      <c r="M43" s="1"/>
      <c r="N43" s="1"/>
      <c r="O43" s="1"/>
      <c r="P43" s="1"/>
      <c r="Q43" s="1"/>
      <c r="R43" s="1"/>
      <c r="S43" s="1"/>
      <c r="T43" s="1"/>
      <c r="U43" s="1"/>
      <c r="V43" s="186"/>
      <c r="W43" s="170"/>
      <c r="X43" s="170"/>
      <c r="Y43" s="208"/>
      <c r="Z43" s="209"/>
      <c r="AA43" s="170"/>
      <c r="AB43" s="170"/>
      <c r="AC43" s="170"/>
      <c r="AD43" s="170"/>
      <c r="AE43" s="170"/>
      <c r="AF43" s="170"/>
      <c r="AG43" s="170"/>
      <c r="AH43" s="173" t="str">
        <f t="shared" si="9"/>
        <v/>
      </c>
      <c r="AI43" s="174"/>
      <c r="AJ43" s="170"/>
      <c r="AK43" s="170"/>
      <c r="AL43" s="152"/>
      <c r="AM43" s="153"/>
      <c r="AN43" s="153"/>
      <c r="AO43" s="154"/>
      <c r="AP43" s="1"/>
      <c r="AQ43" s="1"/>
      <c r="AR43" s="1"/>
      <c r="AS43" s="1"/>
      <c r="AV43" s="4"/>
      <c r="AW43" s="4"/>
      <c r="AX43" s="4"/>
      <c r="AY43" s="5"/>
      <c r="AZ43" s="5"/>
      <c r="BA43" s="5"/>
      <c r="BB43" s="5"/>
      <c r="BC43" s="5"/>
      <c r="BD43" s="5"/>
      <c r="BE43" s="5"/>
      <c r="BF43" s="5"/>
      <c r="BG43" s="5"/>
      <c r="BH43" s="5"/>
      <c r="BI43" s="5"/>
      <c r="BJ43" s="5"/>
      <c r="BK43" s="5"/>
      <c r="BL43" s="5"/>
      <c r="BM43" s="5"/>
      <c r="BN43" s="5"/>
      <c r="BO43" s="5"/>
      <c r="DG43" s="1"/>
      <c r="DH43" s="1"/>
      <c r="DI43" s="1"/>
      <c r="DJ43" s="1"/>
      <c r="DK43" s="1"/>
      <c r="DL43" s="1"/>
      <c r="DM43" s="1"/>
      <c r="DN43" s="1"/>
    </row>
    <row r="44" spans="1:118" customFormat="1" ht="13.5" customHeight="1" x14ac:dyDescent="0.15">
      <c r="A44" s="1"/>
      <c r="B44" s="1"/>
      <c r="C44" s="1"/>
      <c r="D44" s="1"/>
      <c r="E44" s="1"/>
      <c r="F44" s="1"/>
      <c r="G44" s="1"/>
      <c r="H44" s="1"/>
      <c r="I44" s="1"/>
      <c r="J44" s="1"/>
      <c r="K44" s="1"/>
      <c r="L44" s="1"/>
      <c r="M44" s="1"/>
      <c r="N44" s="1"/>
      <c r="O44" s="1"/>
      <c r="P44" s="1"/>
      <c r="Q44" s="1"/>
      <c r="R44" s="1"/>
      <c r="S44" s="1"/>
      <c r="T44" s="1"/>
      <c r="U44" s="1"/>
      <c r="V44" s="187" t="s">
        <v>132</v>
      </c>
      <c r="W44" s="172"/>
      <c r="X44" s="172"/>
      <c r="Y44" s="206" t="s">
        <v>181</v>
      </c>
      <c r="Z44" s="207"/>
      <c r="AA44" s="172"/>
      <c r="AB44" s="172"/>
      <c r="AC44" s="172"/>
      <c r="AD44" s="172"/>
      <c r="AE44" s="172"/>
      <c r="AF44" s="172"/>
      <c r="AG44" s="172"/>
      <c r="AH44" s="195" t="str">
        <f t="shared" si="9"/>
        <v/>
      </c>
      <c r="AI44" s="196"/>
      <c r="AJ44" s="172"/>
      <c r="AK44" s="172"/>
      <c r="AL44" s="155"/>
      <c r="AM44" s="156"/>
      <c r="AN44" s="156"/>
      <c r="AO44" s="157"/>
      <c r="AP44" s="1"/>
      <c r="AQ44" s="1"/>
      <c r="AR44" s="1"/>
      <c r="AS44" s="1"/>
      <c r="AV44" s="4"/>
      <c r="AW44" s="4"/>
      <c r="AX44" s="4"/>
      <c r="AY44" s="5"/>
      <c r="AZ44" s="5"/>
      <c r="BA44" s="5"/>
      <c r="BB44" s="5"/>
      <c r="BC44" s="5"/>
      <c r="BD44" s="5"/>
      <c r="BE44" s="5"/>
      <c r="BF44" s="5"/>
      <c r="BG44" s="5"/>
      <c r="BH44" s="5"/>
      <c r="BI44" s="5"/>
      <c r="BJ44" s="5"/>
      <c r="BK44" s="5"/>
      <c r="BL44" s="5"/>
      <c r="BM44" s="5"/>
      <c r="BN44" s="5"/>
      <c r="BO44" s="5"/>
      <c r="DG44" s="1"/>
      <c r="DH44" s="1"/>
      <c r="DI44" s="1"/>
      <c r="DJ44" s="1"/>
      <c r="DK44" s="1"/>
      <c r="DL44" s="1"/>
      <c r="DM44" s="1"/>
      <c r="DN44" s="1"/>
    </row>
    <row r="45" spans="1:118" x14ac:dyDescent="0.15">
      <c r="V45" s="186"/>
      <c r="W45" s="170"/>
      <c r="X45" s="170"/>
      <c r="Y45" s="208"/>
      <c r="Z45" s="209"/>
      <c r="AA45" s="170"/>
      <c r="AB45" s="170"/>
      <c r="AC45" s="170"/>
      <c r="AD45" s="170"/>
      <c r="AE45" s="170"/>
      <c r="AF45" s="170"/>
      <c r="AG45" s="170"/>
      <c r="AH45" s="173" t="str">
        <f t="shared" si="9"/>
        <v/>
      </c>
      <c r="AI45" s="174"/>
      <c r="AJ45" s="170"/>
      <c r="AK45" s="170"/>
      <c r="AL45" s="152"/>
      <c r="AM45" s="153"/>
      <c r="AN45" s="153"/>
      <c r="AO45" s="154"/>
    </row>
  </sheetData>
  <sheetProtection formatCells="0"/>
  <mergeCells count="406">
    <mergeCell ref="AS2:AT2"/>
    <mergeCell ref="AL42:AO42"/>
    <mergeCell ref="AL43:AO43"/>
    <mergeCell ref="AA45:AD45"/>
    <mergeCell ref="AE45:AG45"/>
    <mergeCell ref="AH45:AI45"/>
    <mergeCell ref="AJ45:AK45"/>
    <mergeCell ref="V44:X45"/>
    <mergeCell ref="Y44:Z45"/>
    <mergeCell ref="AA44:AD44"/>
    <mergeCell ref="AE44:AG44"/>
    <mergeCell ref="AH44:AI44"/>
    <mergeCell ref="AJ44:AK44"/>
    <mergeCell ref="AL44:AO44"/>
    <mergeCell ref="AL45:AO45"/>
    <mergeCell ref="V42:X43"/>
    <mergeCell ref="Y42:Z43"/>
    <mergeCell ref="AA42:AD42"/>
    <mergeCell ref="AE42:AG42"/>
    <mergeCell ref="AH42:AI42"/>
    <mergeCell ref="AH39:AI39"/>
    <mergeCell ref="AJ39:AK39"/>
    <mergeCell ref="V40:X41"/>
    <mergeCell ref="Y40:Z41"/>
    <mergeCell ref="AA40:AD40"/>
    <mergeCell ref="AE40:AG40"/>
    <mergeCell ref="AH40:AI40"/>
    <mergeCell ref="AJ40:AK40"/>
    <mergeCell ref="AJ42:AK42"/>
    <mergeCell ref="AA43:AD43"/>
    <mergeCell ref="AE43:AG43"/>
    <mergeCell ref="AH43:AI43"/>
    <mergeCell ref="AJ43:AK43"/>
    <mergeCell ref="AA41:AD41"/>
    <mergeCell ref="AE41:AG41"/>
    <mergeCell ref="AH41:AI41"/>
    <mergeCell ref="AJ41:AK41"/>
    <mergeCell ref="A34:C35"/>
    <mergeCell ref="D34:E35"/>
    <mergeCell ref="F34:I34"/>
    <mergeCell ref="J34:L34"/>
    <mergeCell ref="M34:N34"/>
    <mergeCell ref="O34:P34"/>
    <mergeCell ref="AL37:AO37"/>
    <mergeCell ref="V38:X39"/>
    <mergeCell ref="Y38:Z39"/>
    <mergeCell ref="AA38:AD38"/>
    <mergeCell ref="AE38:AG38"/>
    <mergeCell ref="AH38:AI38"/>
    <mergeCell ref="AJ38:AK38"/>
    <mergeCell ref="AA39:AD39"/>
    <mergeCell ref="AE39:AG39"/>
    <mergeCell ref="V37:X37"/>
    <mergeCell ref="Y37:Z37"/>
    <mergeCell ref="AA37:AD37"/>
    <mergeCell ref="AE37:AG37"/>
    <mergeCell ref="AH37:AI37"/>
    <mergeCell ref="AJ37:AK37"/>
    <mergeCell ref="AA34:AD34"/>
    <mergeCell ref="AE34:AG34"/>
    <mergeCell ref="AH34:AI34"/>
    <mergeCell ref="M33:N33"/>
    <mergeCell ref="O33:P33"/>
    <mergeCell ref="F31:I31"/>
    <mergeCell ref="J31:L31"/>
    <mergeCell ref="M31:N31"/>
    <mergeCell ref="O31:P31"/>
    <mergeCell ref="F35:I35"/>
    <mergeCell ref="J35:L35"/>
    <mergeCell ref="M35:N35"/>
    <mergeCell ref="O35:P35"/>
    <mergeCell ref="A28:C29"/>
    <mergeCell ref="D28:E29"/>
    <mergeCell ref="F28:I28"/>
    <mergeCell ref="J28:L28"/>
    <mergeCell ref="M28:N28"/>
    <mergeCell ref="O28:P28"/>
    <mergeCell ref="F29:I29"/>
    <mergeCell ref="J29:L29"/>
    <mergeCell ref="A32:C33"/>
    <mergeCell ref="D32:E33"/>
    <mergeCell ref="F32:I32"/>
    <mergeCell ref="J32:L32"/>
    <mergeCell ref="M32:N32"/>
    <mergeCell ref="M29:N29"/>
    <mergeCell ref="O29:P29"/>
    <mergeCell ref="A30:C31"/>
    <mergeCell ref="D30:E31"/>
    <mergeCell ref="F30:I30"/>
    <mergeCell ref="J30:L30"/>
    <mergeCell ref="M30:N30"/>
    <mergeCell ref="O30:P30"/>
    <mergeCell ref="O32:P32"/>
    <mergeCell ref="F33:I33"/>
    <mergeCell ref="J33:L33"/>
    <mergeCell ref="V3:AO3"/>
    <mergeCell ref="V14:AO14"/>
    <mergeCell ref="V25:AO25"/>
    <mergeCell ref="A26:T26"/>
    <mergeCell ref="A27:C27"/>
    <mergeCell ref="D27:E27"/>
    <mergeCell ref="F27:I27"/>
    <mergeCell ref="J27:L27"/>
    <mergeCell ref="M27:N27"/>
    <mergeCell ref="O27:P27"/>
    <mergeCell ref="F24:I24"/>
    <mergeCell ref="J24:L24"/>
    <mergeCell ref="M24:N24"/>
    <mergeCell ref="O24:P24"/>
    <mergeCell ref="F22:I22"/>
    <mergeCell ref="J22:L22"/>
    <mergeCell ref="M22:N22"/>
    <mergeCell ref="O22:P22"/>
    <mergeCell ref="F23:I23"/>
    <mergeCell ref="Q27:T27"/>
    <mergeCell ref="J23:L23"/>
    <mergeCell ref="M23:N23"/>
    <mergeCell ref="O23:P23"/>
    <mergeCell ref="F20:I20"/>
    <mergeCell ref="Q19:T19"/>
    <mergeCell ref="J20:L20"/>
    <mergeCell ref="M20:N20"/>
    <mergeCell ref="O20:P20"/>
    <mergeCell ref="F21:I21"/>
    <mergeCell ref="J21:L21"/>
    <mergeCell ref="M21:N21"/>
    <mergeCell ref="O21:P21"/>
    <mergeCell ref="J18:L18"/>
    <mergeCell ref="M18:N18"/>
    <mergeCell ref="O18:P18"/>
    <mergeCell ref="F19:I19"/>
    <mergeCell ref="J19:L19"/>
    <mergeCell ref="M19:N19"/>
    <mergeCell ref="O19:P19"/>
    <mergeCell ref="AH30:AI30"/>
    <mergeCell ref="AA29:AD29"/>
    <mergeCell ref="AE29:AG29"/>
    <mergeCell ref="V22:X23"/>
    <mergeCell ref="Y22:Z23"/>
    <mergeCell ref="V20:X21"/>
    <mergeCell ref="AE20:AG20"/>
    <mergeCell ref="AH20:AI20"/>
    <mergeCell ref="Q22:T22"/>
    <mergeCell ref="Q23:T23"/>
    <mergeCell ref="AE22:AG22"/>
    <mergeCell ref="AH22:AI22"/>
    <mergeCell ref="AJ30:AK30"/>
    <mergeCell ref="AH31:AI31"/>
    <mergeCell ref="AH28:AI28"/>
    <mergeCell ref="AJ28:AK28"/>
    <mergeCell ref="AH29:AI29"/>
    <mergeCell ref="J10:L10"/>
    <mergeCell ref="M10:N10"/>
    <mergeCell ref="O10:P10"/>
    <mergeCell ref="J11:L11"/>
    <mergeCell ref="M11:N11"/>
    <mergeCell ref="O11:P11"/>
    <mergeCell ref="J14:L14"/>
    <mergeCell ref="M14:N14"/>
    <mergeCell ref="O14:P14"/>
    <mergeCell ref="J15:L15"/>
    <mergeCell ref="M15:N15"/>
    <mergeCell ref="O15:P15"/>
    <mergeCell ref="J12:L12"/>
    <mergeCell ref="M12:N12"/>
    <mergeCell ref="O12:P12"/>
    <mergeCell ref="J13:L13"/>
    <mergeCell ref="M13:N13"/>
    <mergeCell ref="O13:P13"/>
    <mergeCell ref="Y29:Z30"/>
    <mergeCell ref="AJ34:AK34"/>
    <mergeCell ref="AH33:AI33"/>
    <mergeCell ref="AJ33:AK33"/>
    <mergeCell ref="AJ31:AK31"/>
    <mergeCell ref="AH32:AI32"/>
    <mergeCell ref="AJ32:AK32"/>
    <mergeCell ref="A3:T3"/>
    <mergeCell ref="F5:I5"/>
    <mergeCell ref="J5:L5"/>
    <mergeCell ref="M5:N5"/>
    <mergeCell ref="O5:P5"/>
    <mergeCell ref="V33:X34"/>
    <mergeCell ref="Y33:Z34"/>
    <mergeCell ref="AA33:AD33"/>
    <mergeCell ref="AE33:AG33"/>
    <mergeCell ref="AA32:AD32"/>
    <mergeCell ref="AE32:AG32"/>
    <mergeCell ref="AA30:AD30"/>
    <mergeCell ref="AE30:AG30"/>
    <mergeCell ref="V31:X32"/>
    <mergeCell ref="Y31:Z32"/>
    <mergeCell ref="AA31:AD31"/>
    <mergeCell ref="AE31:AG31"/>
    <mergeCell ref="V29:X30"/>
    <mergeCell ref="AJ29:AK29"/>
    <mergeCell ref="AL26:AO26"/>
    <mergeCell ref="V27:X28"/>
    <mergeCell ref="Y27:Z28"/>
    <mergeCell ref="AA27:AD27"/>
    <mergeCell ref="AE27:AG27"/>
    <mergeCell ref="AH27:AI27"/>
    <mergeCell ref="AJ27:AK27"/>
    <mergeCell ref="AA28:AD28"/>
    <mergeCell ref="AE28:AG28"/>
    <mergeCell ref="V26:X26"/>
    <mergeCell ref="Y26:Z26"/>
    <mergeCell ref="AA26:AD26"/>
    <mergeCell ref="AE26:AG26"/>
    <mergeCell ref="AH26:AI26"/>
    <mergeCell ref="AJ26:AK26"/>
    <mergeCell ref="AL27:AO27"/>
    <mergeCell ref="AL28:AO28"/>
    <mergeCell ref="AL29:AO29"/>
    <mergeCell ref="AJ9:AK9"/>
    <mergeCell ref="AE10:AG10"/>
    <mergeCell ref="AH10:AI10"/>
    <mergeCell ref="AJ10:AK10"/>
    <mergeCell ref="AJ20:AK20"/>
    <mergeCell ref="AJ18:AK18"/>
    <mergeCell ref="AA19:AD19"/>
    <mergeCell ref="AE19:AG19"/>
    <mergeCell ref="AH19:AI19"/>
    <mergeCell ref="AJ19:AK19"/>
    <mergeCell ref="AA18:AD18"/>
    <mergeCell ref="AE18:AG18"/>
    <mergeCell ref="AH18:AI18"/>
    <mergeCell ref="AE9:AG9"/>
    <mergeCell ref="AH9:AI9"/>
    <mergeCell ref="V16:X17"/>
    <mergeCell ref="Y16:Z17"/>
    <mergeCell ref="AA16:AD16"/>
    <mergeCell ref="AE16:AG16"/>
    <mergeCell ref="AH16:AI16"/>
    <mergeCell ref="AA10:AD10"/>
    <mergeCell ref="AA11:AD11"/>
    <mergeCell ref="AA12:AD12"/>
    <mergeCell ref="AE11:AG11"/>
    <mergeCell ref="AH11:AI11"/>
    <mergeCell ref="V15:X15"/>
    <mergeCell ref="Y15:Z15"/>
    <mergeCell ref="AL5:AO5"/>
    <mergeCell ref="AL6:AO6"/>
    <mergeCell ref="AL7:AO7"/>
    <mergeCell ref="AL8:AO8"/>
    <mergeCell ref="AL9:AO9"/>
    <mergeCell ref="AL10:AO10"/>
    <mergeCell ref="AA17:AD17"/>
    <mergeCell ref="AE17:AG17"/>
    <mergeCell ref="AH17:AI17"/>
    <mergeCell ref="AJ17:AK17"/>
    <mergeCell ref="AJ16:AK16"/>
    <mergeCell ref="AA9:AD9"/>
    <mergeCell ref="AE5:AG5"/>
    <mergeCell ref="AH5:AI5"/>
    <mergeCell ref="AE8:AG8"/>
    <mergeCell ref="AH8:AI8"/>
    <mergeCell ref="AA15:AD15"/>
    <mergeCell ref="AE15:AG15"/>
    <mergeCell ref="AH15:AI15"/>
    <mergeCell ref="AJ15:AK15"/>
    <mergeCell ref="AL15:AO15"/>
    <mergeCell ref="AJ11:AK11"/>
    <mergeCell ref="AE12:AG12"/>
    <mergeCell ref="AH12:AI12"/>
    <mergeCell ref="AJ5:AK5"/>
    <mergeCell ref="AJ8:AK8"/>
    <mergeCell ref="AE6:AG6"/>
    <mergeCell ref="AH6:AI6"/>
    <mergeCell ref="AJ6:AK6"/>
    <mergeCell ref="AE7:AG7"/>
    <mergeCell ref="AH7:AI7"/>
    <mergeCell ref="AJ7:AK7"/>
    <mergeCell ref="AE4:AG4"/>
    <mergeCell ref="AH4:AI4"/>
    <mergeCell ref="AL4:AO4"/>
    <mergeCell ref="AJ4:AK4"/>
    <mergeCell ref="AA5:AD5"/>
    <mergeCell ref="AA6:AD6"/>
    <mergeCell ref="AA7:AD7"/>
    <mergeCell ref="AA8:AD8"/>
    <mergeCell ref="A23:C24"/>
    <mergeCell ref="D23:E24"/>
    <mergeCell ref="V4:X4"/>
    <mergeCell ref="V11:X12"/>
    <mergeCell ref="V9:X10"/>
    <mergeCell ref="A11:C14"/>
    <mergeCell ref="D11:E12"/>
    <mergeCell ref="D13:E14"/>
    <mergeCell ref="A15:C18"/>
    <mergeCell ref="D15:E16"/>
    <mergeCell ref="D17:E18"/>
    <mergeCell ref="J4:L4"/>
    <mergeCell ref="M4:N4"/>
    <mergeCell ref="O4:P4"/>
    <mergeCell ref="Q4:T4"/>
    <mergeCell ref="A5:C10"/>
    <mergeCell ref="A19:C22"/>
    <mergeCell ref="D19:E20"/>
    <mergeCell ref="D21:E22"/>
    <mergeCell ref="Y9:Z10"/>
    <mergeCell ref="Y11:Z12"/>
    <mergeCell ref="Y5:Z6"/>
    <mergeCell ref="Y7:Z8"/>
    <mergeCell ref="Y4:Z4"/>
    <mergeCell ref="AA4:AD4"/>
    <mergeCell ref="A4:C4"/>
    <mergeCell ref="D4:E4"/>
    <mergeCell ref="F6:I6"/>
    <mergeCell ref="J6:L6"/>
    <mergeCell ref="D5:E6"/>
    <mergeCell ref="V7:X8"/>
    <mergeCell ref="V5:X6"/>
    <mergeCell ref="V18:X19"/>
    <mergeCell ref="Y20:Z21"/>
    <mergeCell ref="AA20:AD20"/>
    <mergeCell ref="M6:N6"/>
    <mergeCell ref="O6:P6"/>
    <mergeCell ref="F7:I7"/>
    <mergeCell ref="J7:L7"/>
    <mergeCell ref="M7:N7"/>
    <mergeCell ref="Q20:T20"/>
    <mergeCell ref="Q21:T21"/>
    <mergeCell ref="D7:E8"/>
    <mergeCell ref="D9:E9"/>
    <mergeCell ref="D10:E10"/>
    <mergeCell ref="F4:I4"/>
    <mergeCell ref="F8:I8"/>
    <mergeCell ref="F10:I10"/>
    <mergeCell ref="O7:P7"/>
    <mergeCell ref="F11:I11"/>
    <mergeCell ref="J8:L8"/>
    <mergeCell ref="M8:N8"/>
    <mergeCell ref="O8:P8"/>
    <mergeCell ref="F9:I9"/>
    <mergeCell ref="J9:L9"/>
    <mergeCell ref="M9:N9"/>
    <mergeCell ref="O9:P9"/>
    <mergeCell ref="F14:I14"/>
    <mergeCell ref="F15:I15"/>
    <mergeCell ref="F12:I12"/>
    <mergeCell ref="F13:I13"/>
    <mergeCell ref="F18:I18"/>
    <mergeCell ref="Q11:T11"/>
    <mergeCell ref="Q12:T12"/>
    <mergeCell ref="Q13:T13"/>
    <mergeCell ref="Q14:T14"/>
    <mergeCell ref="Q15:T15"/>
    <mergeCell ref="Q16:T16"/>
    <mergeCell ref="Q17:T17"/>
    <mergeCell ref="Q18:T18"/>
    <mergeCell ref="F16:I16"/>
    <mergeCell ref="J16:L16"/>
    <mergeCell ref="M16:N16"/>
    <mergeCell ref="O16:P16"/>
    <mergeCell ref="F17:I17"/>
    <mergeCell ref="J17:L17"/>
    <mergeCell ref="M17:N17"/>
    <mergeCell ref="O17:P17"/>
    <mergeCell ref="AL41:AO41"/>
    <mergeCell ref="AL11:AO11"/>
    <mergeCell ref="AL12:AO12"/>
    <mergeCell ref="AL16:AO16"/>
    <mergeCell ref="AL17:AO17"/>
    <mergeCell ref="AL18:AO18"/>
    <mergeCell ref="AL19:AO19"/>
    <mergeCell ref="AL20:AO20"/>
    <mergeCell ref="AL21:AO21"/>
    <mergeCell ref="AL22:AO22"/>
    <mergeCell ref="AL23:AO23"/>
    <mergeCell ref="V36:AO36"/>
    <mergeCell ref="AJ12:AK12"/>
    <mergeCell ref="Y18:Z19"/>
    <mergeCell ref="AJ22:AK22"/>
    <mergeCell ref="AA23:AD23"/>
    <mergeCell ref="AE23:AG23"/>
    <mergeCell ref="AH23:AI23"/>
    <mergeCell ref="AJ23:AK23"/>
    <mergeCell ref="AA21:AD21"/>
    <mergeCell ref="AE21:AG21"/>
    <mergeCell ref="AH21:AI21"/>
    <mergeCell ref="AJ21:AK21"/>
    <mergeCell ref="AA22:AD22"/>
    <mergeCell ref="A1:AO1"/>
    <mergeCell ref="AL30:AO30"/>
    <mergeCell ref="AL31:AO31"/>
    <mergeCell ref="AL32:AO32"/>
    <mergeCell ref="AL33:AO33"/>
    <mergeCell ref="AL34:AO34"/>
    <mergeCell ref="AL38:AO38"/>
    <mergeCell ref="AL39:AO39"/>
    <mergeCell ref="AL40:AO40"/>
    <mergeCell ref="Q24:T24"/>
    <mergeCell ref="Q28:T28"/>
    <mergeCell ref="Q29:T29"/>
    <mergeCell ref="Q30:T30"/>
    <mergeCell ref="Q31:T31"/>
    <mergeCell ref="Q32:T32"/>
    <mergeCell ref="Q33:T33"/>
    <mergeCell ref="Q34:T34"/>
    <mergeCell ref="Q35:T35"/>
    <mergeCell ref="Q5:T5"/>
    <mergeCell ref="Q6:T6"/>
    <mergeCell ref="Q7:T7"/>
    <mergeCell ref="Q8:T8"/>
    <mergeCell ref="Q9:T9"/>
    <mergeCell ref="Q10:T10"/>
  </mergeCells>
  <phoneticPr fontId="11"/>
  <printOptions horizontalCentered="1" verticalCentered="1"/>
  <pageMargins left="0.11811023622047245" right="0.11811023622047245" top="0.15748031496062992" bottom="0.15748031496062992" header="0" footer="0"/>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N45"/>
  <sheetViews>
    <sheetView view="pageBreakPreview" zoomScaleNormal="100" zoomScaleSheetLayoutView="100" workbookViewId="0">
      <selection sqref="A1:AO1"/>
    </sheetView>
  </sheetViews>
  <sheetFormatPr defaultColWidth="9" defaultRowHeight="13.5" outlineLevelCol="1" x14ac:dyDescent="0.15"/>
  <cols>
    <col min="1" max="9" width="3.5" style="1" customWidth="1"/>
    <col min="10" max="16" width="3.5" style="1" customWidth="1" outlineLevel="1"/>
    <col min="17" max="30" width="3.5" style="1" customWidth="1"/>
    <col min="31" max="37" width="3.5" style="1" customWidth="1" outlineLevel="1"/>
    <col min="38" max="41" width="3.5" style="1" customWidth="1"/>
    <col min="42" max="44" width="3.75" style="1" customWidth="1"/>
    <col min="45" max="45" width="9" style="1" bestFit="1" customWidth="1"/>
    <col min="46" max="46" width="9.75" customWidth="1"/>
    <col min="47" max="47" width="1.875" bestFit="1" customWidth="1"/>
    <col min="48" max="48" width="4.625" style="4" bestFit="1" customWidth="1"/>
    <col min="49" max="49" width="5.25" style="4" bestFit="1" customWidth="1"/>
    <col min="50" max="50" width="6" style="4" bestFit="1" customWidth="1"/>
    <col min="51" max="51" width="10.25" style="5" customWidth="1"/>
    <col min="52" max="52" width="10.25" style="5" bestFit="1" customWidth="1"/>
    <col min="53" max="53" width="5.25" style="5" customWidth="1"/>
    <col min="54" max="54" width="9.5" style="5" customWidth="1"/>
    <col min="55" max="55" width="10.375" style="5" bestFit="1" customWidth="1"/>
    <col min="56" max="56" width="8.625" style="5" customWidth="1"/>
    <col min="57" max="57" width="6.5" style="5" customWidth="1"/>
    <col min="58" max="58" width="8.625" style="5" customWidth="1"/>
    <col min="59" max="59" width="7.5" style="5" customWidth="1"/>
    <col min="60" max="60" width="8.625" style="5" customWidth="1"/>
    <col min="61" max="61" width="6.5" style="5" customWidth="1"/>
    <col min="62" max="62" width="8.625" style="5" customWidth="1"/>
    <col min="63" max="63" width="7.5" style="5" customWidth="1"/>
    <col min="64" max="64" width="8.625" style="5" customWidth="1"/>
    <col min="65" max="65" width="6.5" style="5" customWidth="1"/>
    <col min="66" max="66" width="8.625" style="5" customWidth="1"/>
    <col min="67" max="67" width="7.5" style="5" customWidth="1"/>
    <col min="68" max="77" width="9" customWidth="1"/>
    <col min="78" max="110" width="8.875" customWidth="1"/>
    <col min="111" max="16384" width="9" style="1"/>
  </cols>
  <sheetData>
    <row r="1" spans="1:118" ht="25.5" customHeight="1" x14ac:dyDescent="0.15">
      <c r="A1" s="145" t="s">
        <v>176</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row>
    <row r="2" spans="1:118" customFormat="1" ht="15" customHeight="1" x14ac:dyDescent="0.15">
      <c r="A2" s="3"/>
      <c r="B2" s="3"/>
      <c r="C2" s="3"/>
      <c r="D2" s="3"/>
      <c r="E2" s="3"/>
      <c r="F2" s="3"/>
      <c r="G2" s="3"/>
      <c r="H2" s="3"/>
      <c r="I2" s="3"/>
      <c r="J2" s="3"/>
      <c r="K2" s="3"/>
      <c r="L2" s="3"/>
      <c r="M2" s="34" t="s">
        <v>180</v>
      </c>
      <c r="N2" s="3"/>
      <c r="O2" s="3"/>
      <c r="P2" s="3"/>
      <c r="Q2" s="3"/>
      <c r="R2" s="3"/>
      <c r="S2" s="3"/>
      <c r="T2" s="3"/>
      <c r="U2" s="3"/>
      <c r="V2" s="3"/>
      <c r="W2" s="3"/>
      <c r="X2" s="3"/>
      <c r="Y2" s="3"/>
      <c r="Z2" s="3"/>
      <c r="AA2" s="3"/>
      <c r="AB2" s="3"/>
      <c r="AC2" s="3"/>
      <c r="AD2" s="3"/>
      <c r="AE2" s="3"/>
      <c r="AF2" s="3"/>
      <c r="AG2" s="3"/>
      <c r="AH2" s="3"/>
      <c r="AI2" s="3"/>
      <c r="AJ2" s="3"/>
      <c r="AK2" s="3"/>
      <c r="AL2" s="3"/>
      <c r="AM2" s="3"/>
      <c r="AN2" s="3"/>
      <c r="AO2" s="1"/>
      <c r="AP2" s="1"/>
      <c r="AQ2" s="1"/>
      <c r="AR2" s="1"/>
      <c r="AS2" s="146" t="s">
        <v>178</v>
      </c>
      <c r="AT2" s="146"/>
      <c r="AV2" s="4"/>
      <c r="AW2" s="4"/>
      <c r="AX2" s="4"/>
      <c r="AY2" s="5"/>
      <c r="AZ2" s="5"/>
      <c r="BA2" s="5"/>
      <c r="BB2" s="5"/>
      <c r="BC2" s="5"/>
      <c r="BD2" s="5"/>
      <c r="BE2" s="5"/>
      <c r="BF2" s="5"/>
      <c r="BG2" s="5"/>
      <c r="BH2" s="5"/>
      <c r="BI2" s="5"/>
      <c r="BJ2" s="5"/>
      <c r="BK2" s="5"/>
      <c r="BL2" s="5"/>
      <c r="BM2" s="5"/>
      <c r="BN2" s="5"/>
      <c r="BO2" s="5"/>
      <c r="DG2" s="1"/>
      <c r="DH2" s="1"/>
      <c r="DI2" s="1"/>
      <c r="DJ2" s="1"/>
      <c r="DK2" s="1"/>
      <c r="DL2" s="1"/>
      <c r="DM2" s="1"/>
      <c r="DN2" s="1"/>
    </row>
    <row r="3" spans="1:118" customFormat="1" ht="13.5" customHeight="1" x14ac:dyDescent="0.15">
      <c r="A3" s="260" t="s">
        <v>136</v>
      </c>
      <c r="B3" s="261"/>
      <c r="C3" s="261"/>
      <c r="D3" s="261"/>
      <c r="E3" s="261"/>
      <c r="F3" s="261"/>
      <c r="G3" s="261"/>
      <c r="H3" s="261"/>
      <c r="I3" s="261"/>
      <c r="J3" s="261"/>
      <c r="K3" s="261"/>
      <c r="L3" s="261"/>
      <c r="M3" s="261"/>
      <c r="N3" s="261"/>
      <c r="O3" s="261"/>
      <c r="P3" s="261"/>
      <c r="Q3" s="261"/>
      <c r="R3" s="261"/>
      <c r="S3" s="261"/>
      <c r="T3" s="262"/>
      <c r="U3" s="20"/>
      <c r="V3" s="229" t="s">
        <v>139</v>
      </c>
      <c r="W3" s="230"/>
      <c r="X3" s="230"/>
      <c r="Y3" s="230"/>
      <c r="Z3" s="230"/>
      <c r="AA3" s="230"/>
      <c r="AB3" s="230"/>
      <c r="AC3" s="230"/>
      <c r="AD3" s="230"/>
      <c r="AE3" s="230"/>
      <c r="AF3" s="230"/>
      <c r="AG3" s="230"/>
      <c r="AH3" s="230"/>
      <c r="AI3" s="230"/>
      <c r="AJ3" s="230"/>
      <c r="AK3" s="230"/>
      <c r="AL3" s="230"/>
      <c r="AM3" s="230"/>
      <c r="AN3" s="230"/>
      <c r="AO3" s="231"/>
      <c r="AP3" s="1"/>
      <c r="AQ3" s="1"/>
      <c r="AR3" s="1"/>
      <c r="AS3" s="2" t="s">
        <v>179</v>
      </c>
      <c r="AT3" s="33">
        <v>45017</v>
      </c>
      <c r="AV3" s="4"/>
      <c r="AW3" s="4"/>
      <c r="AX3" s="4"/>
      <c r="AY3" s="5"/>
      <c r="AZ3" s="5"/>
      <c r="BA3" s="5"/>
      <c r="BB3" s="5"/>
      <c r="BC3" s="5"/>
      <c r="BD3" s="5"/>
      <c r="BE3" s="5"/>
      <c r="BF3" s="5"/>
      <c r="BG3" s="5"/>
      <c r="BH3" s="5"/>
      <c r="BI3" s="5"/>
      <c r="BJ3" s="5"/>
      <c r="BK3" s="5"/>
      <c r="BL3" s="5"/>
      <c r="BM3" s="5"/>
      <c r="BN3" s="5"/>
      <c r="BO3" s="5"/>
      <c r="DG3" s="1"/>
      <c r="DH3" s="1"/>
      <c r="DI3" s="1"/>
      <c r="DJ3" s="1"/>
      <c r="DK3" s="1"/>
      <c r="DL3" s="1"/>
      <c r="DM3" s="1"/>
      <c r="DN3" s="1"/>
    </row>
    <row r="4" spans="1:118" customFormat="1" ht="13.5" customHeight="1" x14ac:dyDescent="0.15">
      <c r="A4" s="183" t="s">
        <v>106</v>
      </c>
      <c r="B4" s="182"/>
      <c r="C4" s="182"/>
      <c r="D4" s="182" t="s">
        <v>107</v>
      </c>
      <c r="E4" s="182"/>
      <c r="F4" s="181" t="s">
        <v>126</v>
      </c>
      <c r="G4" s="181"/>
      <c r="H4" s="181"/>
      <c r="I4" s="181"/>
      <c r="J4" s="181" t="s">
        <v>127</v>
      </c>
      <c r="K4" s="181"/>
      <c r="L4" s="181"/>
      <c r="M4" s="232" t="s">
        <v>128</v>
      </c>
      <c r="N4" s="232"/>
      <c r="O4" s="181" t="s">
        <v>137</v>
      </c>
      <c r="P4" s="181"/>
      <c r="Q4" s="181" t="s">
        <v>130</v>
      </c>
      <c r="R4" s="181"/>
      <c r="S4" s="181"/>
      <c r="T4" s="191"/>
      <c r="U4" s="21"/>
      <c r="V4" s="183" t="s">
        <v>106</v>
      </c>
      <c r="W4" s="182"/>
      <c r="X4" s="182"/>
      <c r="Y4" s="182" t="s">
        <v>107</v>
      </c>
      <c r="Z4" s="182"/>
      <c r="AA4" s="181" t="s">
        <v>126</v>
      </c>
      <c r="AB4" s="181"/>
      <c r="AC4" s="181"/>
      <c r="AD4" s="181"/>
      <c r="AE4" s="181" t="s">
        <v>127</v>
      </c>
      <c r="AF4" s="181"/>
      <c r="AG4" s="181"/>
      <c r="AH4" s="232" t="s">
        <v>128</v>
      </c>
      <c r="AI4" s="232"/>
      <c r="AJ4" s="181" t="s">
        <v>129</v>
      </c>
      <c r="AK4" s="181"/>
      <c r="AL4" s="181" t="s">
        <v>130</v>
      </c>
      <c r="AM4" s="181"/>
      <c r="AN4" s="181"/>
      <c r="AO4" s="191"/>
      <c r="AP4" s="1"/>
      <c r="AQ4" s="1"/>
      <c r="AR4" s="1"/>
      <c r="AS4" s="1"/>
      <c r="AT4" s="5"/>
      <c r="AV4" s="4"/>
      <c r="AW4" s="4"/>
      <c r="AX4" s="4"/>
      <c r="AY4" s="5"/>
      <c r="AZ4" s="5"/>
      <c r="BA4" s="5"/>
      <c r="BB4" s="5"/>
      <c r="BC4" s="5"/>
      <c r="BD4" s="5"/>
      <c r="BE4" s="5"/>
      <c r="BF4" s="5"/>
      <c r="BG4" s="5"/>
      <c r="BH4" s="5"/>
      <c r="BI4" s="5"/>
      <c r="BJ4" s="5"/>
      <c r="BK4" s="5"/>
      <c r="BL4" s="5"/>
      <c r="BM4" s="5"/>
      <c r="BN4" s="5"/>
      <c r="BO4" s="5"/>
      <c r="DG4" s="1"/>
      <c r="DH4" s="1"/>
      <c r="DI4" s="1"/>
      <c r="DJ4" s="1"/>
      <c r="DK4" s="1"/>
      <c r="DL4" s="1"/>
      <c r="DM4" s="1"/>
      <c r="DN4" s="1"/>
    </row>
    <row r="5" spans="1:118" customFormat="1" ht="13.5" customHeight="1" x14ac:dyDescent="0.15">
      <c r="A5" s="185" t="s">
        <v>121</v>
      </c>
      <c r="B5" s="171"/>
      <c r="C5" s="171"/>
      <c r="D5" s="171" t="s">
        <v>122</v>
      </c>
      <c r="E5" s="171"/>
      <c r="F5" s="155"/>
      <c r="G5" s="156"/>
      <c r="H5" s="156"/>
      <c r="I5" s="233"/>
      <c r="J5" s="255"/>
      <c r="K5" s="256"/>
      <c r="L5" s="257"/>
      <c r="M5" s="235" t="str">
        <f>IF(J5="","",$AT$3-J5)</f>
        <v/>
      </c>
      <c r="N5" s="236"/>
      <c r="O5" s="258"/>
      <c r="P5" s="258"/>
      <c r="Q5" s="155"/>
      <c r="R5" s="156"/>
      <c r="S5" s="156"/>
      <c r="T5" s="157"/>
      <c r="U5" s="20"/>
      <c r="V5" s="187" t="s">
        <v>121</v>
      </c>
      <c r="W5" s="172"/>
      <c r="X5" s="172"/>
      <c r="Y5" s="172" t="s">
        <v>122</v>
      </c>
      <c r="Z5" s="172"/>
      <c r="AA5" s="155"/>
      <c r="AB5" s="156"/>
      <c r="AC5" s="156"/>
      <c r="AD5" s="233"/>
      <c r="AE5" s="155"/>
      <c r="AF5" s="156"/>
      <c r="AG5" s="233"/>
      <c r="AH5" s="235" t="str">
        <f>IF(AE5="","",$AT$3-AE5)</f>
        <v/>
      </c>
      <c r="AI5" s="236"/>
      <c r="AJ5" s="155"/>
      <c r="AK5" s="233"/>
      <c r="AL5" s="155"/>
      <c r="AM5" s="156"/>
      <c r="AN5" s="156"/>
      <c r="AO5" s="157"/>
      <c r="AP5" s="1"/>
      <c r="AQ5" s="1"/>
      <c r="AR5" s="1"/>
      <c r="AS5" s="4"/>
      <c r="AT5" s="32"/>
      <c r="AV5" s="4"/>
      <c r="AW5" s="4"/>
      <c r="AX5" s="4"/>
      <c r="AY5" s="5"/>
      <c r="AZ5" s="5"/>
      <c r="BA5" s="5"/>
      <c r="BB5" s="5"/>
      <c r="BC5" s="5"/>
      <c r="BD5" s="5"/>
      <c r="BE5" s="5"/>
      <c r="BF5" s="5"/>
      <c r="BG5" s="5"/>
      <c r="BH5" s="5"/>
      <c r="BI5" s="5"/>
      <c r="BJ5" s="5"/>
      <c r="BK5" s="5"/>
      <c r="BL5" s="5"/>
      <c r="BM5" s="5"/>
      <c r="BN5" s="5"/>
      <c r="BO5" s="5"/>
      <c r="DG5" s="1"/>
      <c r="DH5" s="1"/>
      <c r="DI5" s="1"/>
      <c r="DJ5" s="1"/>
      <c r="DK5" s="1"/>
      <c r="DL5" s="1"/>
      <c r="DM5" s="1"/>
      <c r="DN5" s="1"/>
    </row>
    <row r="6" spans="1:118" customFormat="1" ht="13.5" customHeight="1" x14ac:dyDescent="0.15">
      <c r="A6" s="192"/>
      <c r="B6" s="176"/>
      <c r="C6" s="176"/>
      <c r="D6" s="176"/>
      <c r="E6" s="176"/>
      <c r="F6" s="164"/>
      <c r="G6" s="165"/>
      <c r="H6" s="165"/>
      <c r="I6" s="239"/>
      <c r="J6" s="240"/>
      <c r="K6" s="241"/>
      <c r="L6" s="242"/>
      <c r="M6" s="237" t="str">
        <f t="shared" ref="M6:M24" si="0">IF(J6="","",$AT$3-J6)</f>
        <v/>
      </c>
      <c r="N6" s="238"/>
      <c r="O6" s="176"/>
      <c r="P6" s="176"/>
      <c r="Q6" s="164"/>
      <c r="R6" s="165"/>
      <c r="S6" s="253"/>
      <c r="T6" s="254"/>
      <c r="U6" s="34"/>
      <c r="V6" s="188"/>
      <c r="W6" s="175"/>
      <c r="X6" s="175"/>
      <c r="Y6" s="175"/>
      <c r="Z6" s="175"/>
      <c r="AA6" s="152"/>
      <c r="AB6" s="153"/>
      <c r="AC6" s="153"/>
      <c r="AD6" s="234"/>
      <c r="AE6" s="152"/>
      <c r="AF6" s="153"/>
      <c r="AG6" s="234"/>
      <c r="AH6" s="237" t="str">
        <f t="shared" ref="AH6" si="1">IF(AE6="","",$AT$3-AE6)</f>
        <v/>
      </c>
      <c r="AI6" s="238"/>
      <c r="AJ6" s="175"/>
      <c r="AK6" s="175"/>
      <c r="AL6" s="152"/>
      <c r="AM6" s="153"/>
      <c r="AN6" s="153"/>
      <c r="AO6" s="154"/>
      <c r="AP6" s="1"/>
      <c r="AQ6" s="1"/>
      <c r="AR6" s="1"/>
      <c r="AS6" s="4"/>
      <c r="AT6" s="32"/>
      <c r="AV6" s="4"/>
      <c r="AW6" s="4"/>
      <c r="AX6" s="4"/>
      <c r="AY6" s="5"/>
      <c r="AZ6" s="5"/>
      <c r="BA6" s="5"/>
      <c r="BB6" s="5"/>
      <c r="BC6" s="5"/>
      <c r="BD6" s="5"/>
      <c r="BE6" s="5"/>
      <c r="BF6" s="5"/>
      <c r="BG6" s="5"/>
      <c r="BH6" s="5"/>
      <c r="BI6" s="5"/>
      <c r="BJ6" s="5"/>
      <c r="BK6" s="5"/>
      <c r="BL6" s="5"/>
      <c r="BM6" s="5"/>
      <c r="BN6" s="5"/>
      <c r="BO6" s="5"/>
      <c r="DG6" s="1"/>
      <c r="DH6" s="1"/>
      <c r="DI6" s="1"/>
      <c r="DJ6" s="1"/>
      <c r="DK6" s="1"/>
      <c r="DL6" s="1"/>
      <c r="DM6" s="1"/>
      <c r="DN6" s="1"/>
    </row>
    <row r="7" spans="1:118" customFormat="1" ht="13.5" customHeight="1" x14ac:dyDescent="0.15">
      <c r="A7" s="192"/>
      <c r="B7" s="176"/>
      <c r="C7" s="176"/>
      <c r="D7" s="176" t="s">
        <v>123</v>
      </c>
      <c r="E7" s="176"/>
      <c r="F7" s="164"/>
      <c r="G7" s="165"/>
      <c r="H7" s="165"/>
      <c r="I7" s="239"/>
      <c r="J7" s="240"/>
      <c r="K7" s="241"/>
      <c r="L7" s="242"/>
      <c r="M7" s="237" t="str">
        <f t="shared" si="0"/>
        <v/>
      </c>
      <c r="N7" s="238"/>
      <c r="O7" s="176"/>
      <c r="P7" s="176"/>
      <c r="Q7" s="164"/>
      <c r="R7" s="165"/>
      <c r="S7" s="165"/>
      <c r="T7" s="166"/>
      <c r="U7" s="20"/>
      <c r="V7" s="185" t="s">
        <v>133</v>
      </c>
      <c r="W7" s="171"/>
      <c r="X7" s="171"/>
      <c r="Y7" s="171" t="s">
        <v>122</v>
      </c>
      <c r="Z7" s="171"/>
      <c r="AA7" s="155"/>
      <c r="AB7" s="156"/>
      <c r="AC7" s="156"/>
      <c r="AD7" s="233"/>
      <c r="AE7" s="155"/>
      <c r="AF7" s="156"/>
      <c r="AG7" s="233"/>
      <c r="AH7" s="235" t="str">
        <f>IF(AE7="","",$AT$3-AE7)</f>
        <v/>
      </c>
      <c r="AI7" s="236"/>
      <c r="AJ7" s="171"/>
      <c r="AK7" s="171"/>
      <c r="AL7" s="155"/>
      <c r="AM7" s="156"/>
      <c r="AN7" s="156"/>
      <c r="AO7" s="157"/>
      <c r="AP7" s="1"/>
      <c r="AQ7" s="1"/>
      <c r="AR7" s="1"/>
      <c r="AS7" s="4"/>
      <c r="AT7" s="32"/>
      <c r="AV7" s="4"/>
      <c r="AW7" s="4"/>
      <c r="AX7" s="4"/>
      <c r="AY7" s="5"/>
      <c r="AZ7" s="5"/>
      <c r="BA7" s="5"/>
      <c r="BB7" s="5"/>
      <c r="BC7" s="5"/>
      <c r="BD7" s="5"/>
      <c r="BE7" s="5"/>
      <c r="BF7" s="5"/>
      <c r="BG7" s="5"/>
      <c r="BH7" s="5"/>
      <c r="BI7" s="5"/>
      <c r="BJ7" s="5"/>
      <c r="BK7" s="5"/>
      <c r="BL7" s="5"/>
      <c r="BM7" s="5"/>
      <c r="BN7" s="5"/>
      <c r="BO7" s="5"/>
      <c r="DG7" s="1"/>
      <c r="DH7" s="1"/>
      <c r="DI7" s="1"/>
      <c r="DJ7" s="1"/>
      <c r="DK7" s="1"/>
      <c r="DL7" s="1"/>
      <c r="DM7" s="1"/>
      <c r="DN7" s="1"/>
    </row>
    <row r="8" spans="1:118" customFormat="1" ht="13.5" customHeight="1" x14ac:dyDescent="0.15">
      <c r="A8" s="192"/>
      <c r="B8" s="176"/>
      <c r="C8" s="176"/>
      <c r="D8" s="176"/>
      <c r="E8" s="176"/>
      <c r="F8" s="164"/>
      <c r="G8" s="165"/>
      <c r="H8" s="165"/>
      <c r="I8" s="239"/>
      <c r="J8" s="240"/>
      <c r="K8" s="241"/>
      <c r="L8" s="242"/>
      <c r="M8" s="237" t="str">
        <f t="shared" si="0"/>
        <v/>
      </c>
      <c r="N8" s="238"/>
      <c r="O8" s="164"/>
      <c r="P8" s="239"/>
      <c r="Q8" s="164"/>
      <c r="R8" s="165"/>
      <c r="S8" s="165"/>
      <c r="T8" s="166"/>
      <c r="U8" s="20"/>
      <c r="V8" s="186"/>
      <c r="W8" s="170"/>
      <c r="X8" s="170"/>
      <c r="Y8" s="170"/>
      <c r="Z8" s="170"/>
      <c r="AA8" s="152"/>
      <c r="AB8" s="153"/>
      <c r="AC8" s="153"/>
      <c r="AD8" s="234"/>
      <c r="AE8" s="152"/>
      <c r="AF8" s="153"/>
      <c r="AG8" s="234"/>
      <c r="AH8" s="237" t="str">
        <f t="shared" ref="AH8" si="2">IF(AE8="","",$AT$3-AE8)</f>
        <v/>
      </c>
      <c r="AI8" s="238"/>
      <c r="AJ8" s="170"/>
      <c r="AK8" s="170"/>
      <c r="AL8" s="152"/>
      <c r="AM8" s="153"/>
      <c r="AN8" s="153"/>
      <c r="AO8" s="154"/>
      <c r="AP8" s="1"/>
      <c r="AQ8" s="1"/>
      <c r="AR8" s="1"/>
      <c r="AS8" s="4"/>
      <c r="AT8" s="32"/>
      <c r="AV8" s="4"/>
      <c r="AW8" s="4"/>
      <c r="AX8" s="4"/>
      <c r="AY8" s="5"/>
      <c r="AZ8" s="5"/>
      <c r="BA8" s="5"/>
      <c r="BB8" s="5"/>
      <c r="BC8" s="5"/>
      <c r="BD8" s="5"/>
      <c r="BE8" s="5"/>
      <c r="BF8" s="5"/>
      <c r="BG8" s="5"/>
      <c r="BH8" s="5"/>
      <c r="BI8" s="5"/>
      <c r="BJ8" s="5"/>
      <c r="BK8" s="5"/>
      <c r="BL8" s="5"/>
      <c r="BM8" s="5"/>
      <c r="BN8" s="5"/>
      <c r="BO8" s="5"/>
      <c r="DG8" s="1"/>
      <c r="DH8" s="1"/>
      <c r="DI8" s="1"/>
      <c r="DJ8" s="1"/>
      <c r="DK8" s="1"/>
      <c r="DL8" s="1"/>
      <c r="DM8" s="1"/>
      <c r="DN8" s="1"/>
    </row>
    <row r="9" spans="1:118" customFormat="1" ht="13.5" customHeight="1" x14ac:dyDescent="0.15">
      <c r="A9" s="192"/>
      <c r="B9" s="176"/>
      <c r="C9" s="176"/>
      <c r="D9" s="259" t="s">
        <v>124</v>
      </c>
      <c r="E9" s="259"/>
      <c r="F9" s="259"/>
      <c r="G9" s="259"/>
      <c r="H9" s="259"/>
      <c r="I9" s="259"/>
      <c r="J9" s="271"/>
      <c r="K9" s="271"/>
      <c r="L9" s="271"/>
      <c r="M9" s="272" t="str">
        <f t="shared" si="0"/>
        <v/>
      </c>
      <c r="N9" s="273"/>
      <c r="O9" s="259"/>
      <c r="P9" s="259"/>
      <c r="Q9" s="268"/>
      <c r="R9" s="269"/>
      <c r="S9" s="269"/>
      <c r="T9" s="270"/>
      <c r="U9" s="20"/>
      <c r="V9" s="185" t="s">
        <v>131</v>
      </c>
      <c r="W9" s="171"/>
      <c r="X9" s="171"/>
      <c r="Y9" s="171" t="s">
        <v>122</v>
      </c>
      <c r="Z9" s="171"/>
      <c r="AA9" s="155"/>
      <c r="AB9" s="156"/>
      <c r="AC9" s="156"/>
      <c r="AD9" s="233"/>
      <c r="AE9" s="155"/>
      <c r="AF9" s="156"/>
      <c r="AG9" s="233"/>
      <c r="AH9" s="235" t="str">
        <f>IF(AE9="","",$AT$3-AE9)</f>
        <v/>
      </c>
      <c r="AI9" s="236"/>
      <c r="AJ9" s="171"/>
      <c r="AK9" s="171"/>
      <c r="AL9" s="155"/>
      <c r="AM9" s="156"/>
      <c r="AN9" s="156"/>
      <c r="AO9" s="157"/>
      <c r="AP9" s="1"/>
      <c r="AQ9" s="1"/>
      <c r="AR9" s="1"/>
      <c r="AS9" s="4"/>
      <c r="AT9" s="32"/>
      <c r="AV9" s="4"/>
      <c r="AW9" s="4"/>
      <c r="AX9" s="4"/>
      <c r="AY9" s="5"/>
      <c r="AZ9" s="5"/>
      <c r="BA9" s="5"/>
      <c r="BB9" s="5"/>
      <c r="BC9" s="5"/>
      <c r="BD9" s="5"/>
      <c r="BE9" s="5"/>
      <c r="BF9" s="5"/>
      <c r="BG9" s="5"/>
      <c r="BH9" s="5"/>
      <c r="BI9" s="5"/>
      <c r="BJ9" s="5"/>
      <c r="BK9" s="5"/>
      <c r="BL9" s="5"/>
      <c r="BM9" s="5"/>
      <c r="BN9" s="5"/>
      <c r="BO9" s="5"/>
      <c r="DG9" s="1"/>
      <c r="DH9" s="1"/>
      <c r="DI9" s="1"/>
      <c r="DJ9" s="1"/>
      <c r="DK9" s="1"/>
      <c r="DL9" s="1"/>
      <c r="DM9" s="1"/>
      <c r="DN9" s="1"/>
    </row>
    <row r="10" spans="1:118" customFormat="1" ht="13.5" customHeight="1" x14ac:dyDescent="0.15">
      <c r="A10" s="194"/>
      <c r="B10" s="175"/>
      <c r="C10" s="175"/>
      <c r="D10" s="263" t="s">
        <v>125</v>
      </c>
      <c r="E10" s="263"/>
      <c r="F10" s="264"/>
      <c r="G10" s="264"/>
      <c r="H10" s="264"/>
      <c r="I10" s="264"/>
      <c r="J10" s="265"/>
      <c r="K10" s="265"/>
      <c r="L10" s="265"/>
      <c r="M10" s="266" t="str">
        <f t="shared" si="0"/>
        <v/>
      </c>
      <c r="N10" s="267"/>
      <c r="O10" s="264"/>
      <c r="P10" s="264"/>
      <c r="Q10" s="268"/>
      <c r="R10" s="269"/>
      <c r="S10" s="269"/>
      <c r="T10" s="270"/>
      <c r="U10" s="20"/>
      <c r="V10" s="186"/>
      <c r="W10" s="170"/>
      <c r="X10" s="170"/>
      <c r="Y10" s="170"/>
      <c r="Z10" s="170"/>
      <c r="AA10" s="152"/>
      <c r="AB10" s="153"/>
      <c r="AC10" s="153"/>
      <c r="AD10" s="234"/>
      <c r="AE10" s="152"/>
      <c r="AF10" s="153"/>
      <c r="AG10" s="234"/>
      <c r="AH10" s="237" t="str">
        <f t="shared" ref="AH10" si="3">IF(AE10="","",$AT$3-AE10)</f>
        <v/>
      </c>
      <c r="AI10" s="238"/>
      <c r="AJ10" s="152"/>
      <c r="AK10" s="234"/>
      <c r="AL10" s="152"/>
      <c r="AM10" s="153"/>
      <c r="AN10" s="153"/>
      <c r="AO10" s="154"/>
      <c r="AP10" s="1"/>
      <c r="AQ10" s="1"/>
      <c r="AR10" s="1"/>
      <c r="AS10" s="4"/>
      <c r="AT10" s="32"/>
      <c r="AV10" s="4"/>
      <c r="AW10" s="4"/>
      <c r="AX10" s="4"/>
      <c r="AY10" s="5"/>
      <c r="AZ10" s="5"/>
      <c r="BA10" s="5"/>
      <c r="BB10" s="5"/>
      <c r="BC10" s="5"/>
      <c r="BD10" s="5"/>
      <c r="BE10" s="5"/>
      <c r="BF10" s="5"/>
      <c r="BG10" s="5"/>
      <c r="BH10" s="5"/>
      <c r="BI10" s="5"/>
      <c r="BJ10" s="5"/>
      <c r="BK10" s="5"/>
      <c r="BL10" s="5"/>
      <c r="BM10" s="5"/>
      <c r="BN10" s="5"/>
      <c r="BO10" s="5"/>
      <c r="DG10" s="1"/>
      <c r="DH10" s="1"/>
      <c r="DI10" s="1"/>
      <c r="DJ10" s="1"/>
      <c r="DK10" s="1"/>
      <c r="DL10" s="1"/>
      <c r="DM10" s="1"/>
      <c r="DN10" s="1"/>
    </row>
    <row r="11" spans="1:118" customFormat="1" ht="13.5" customHeight="1" x14ac:dyDescent="0.15">
      <c r="A11" s="185" t="s">
        <v>133</v>
      </c>
      <c r="B11" s="171"/>
      <c r="C11" s="171"/>
      <c r="D11" s="171" t="s">
        <v>122</v>
      </c>
      <c r="E11" s="171"/>
      <c r="F11" s="155"/>
      <c r="G11" s="156"/>
      <c r="H11" s="156"/>
      <c r="I11" s="233"/>
      <c r="J11" s="255"/>
      <c r="K11" s="256"/>
      <c r="L11" s="257"/>
      <c r="M11" s="274" t="str">
        <f t="shared" si="0"/>
        <v/>
      </c>
      <c r="N11" s="275"/>
      <c r="O11" s="155"/>
      <c r="P11" s="233"/>
      <c r="Q11" s="155"/>
      <c r="R11" s="156"/>
      <c r="S11" s="156"/>
      <c r="T11" s="157"/>
      <c r="U11" s="20"/>
      <c r="V11" s="187" t="s">
        <v>132</v>
      </c>
      <c r="W11" s="172"/>
      <c r="X11" s="172"/>
      <c r="Y11" s="172" t="s">
        <v>122</v>
      </c>
      <c r="Z11" s="172"/>
      <c r="AA11" s="155"/>
      <c r="AB11" s="156"/>
      <c r="AC11" s="156"/>
      <c r="AD11" s="233"/>
      <c r="AE11" s="155"/>
      <c r="AF11" s="156"/>
      <c r="AG11" s="233"/>
      <c r="AH11" s="235" t="str">
        <f>IF(AE11="","",$AT$3-AE11)</f>
        <v/>
      </c>
      <c r="AI11" s="236"/>
      <c r="AJ11" s="172"/>
      <c r="AK11" s="172"/>
      <c r="AL11" s="155"/>
      <c r="AM11" s="156"/>
      <c r="AN11" s="156"/>
      <c r="AO11" s="157"/>
      <c r="AP11" s="1"/>
      <c r="AQ11" s="1"/>
      <c r="AR11" s="1"/>
      <c r="AS11" s="4"/>
      <c r="AT11" s="32"/>
      <c r="AV11" s="4"/>
      <c r="AW11" s="4"/>
      <c r="AX11" s="4"/>
      <c r="AY11" s="5"/>
      <c r="AZ11" s="5"/>
      <c r="BA11" s="5"/>
      <c r="BB11" s="5"/>
      <c r="BC11" s="5"/>
      <c r="BD11" s="5"/>
      <c r="BE11" s="5"/>
      <c r="BF11" s="5"/>
      <c r="BG11" s="5"/>
      <c r="BH11" s="5"/>
      <c r="BI11" s="5"/>
      <c r="BJ11" s="5"/>
      <c r="BK11" s="5"/>
      <c r="BL11" s="5"/>
      <c r="BM11" s="5"/>
      <c r="BN11" s="5"/>
      <c r="BO11" s="5"/>
      <c r="DG11" s="1"/>
      <c r="DH11" s="1"/>
      <c r="DI11" s="1"/>
      <c r="DJ11" s="1"/>
      <c r="DK11" s="1"/>
      <c r="DL11" s="1"/>
      <c r="DM11" s="1"/>
      <c r="DN11" s="1"/>
    </row>
    <row r="12" spans="1:118" customFormat="1" ht="13.5" customHeight="1" x14ac:dyDescent="0.15">
      <c r="A12" s="192"/>
      <c r="B12" s="176"/>
      <c r="C12" s="176"/>
      <c r="D12" s="176"/>
      <c r="E12" s="176"/>
      <c r="F12" s="164"/>
      <c r="G12" s="165"/>
      <c r="H12" s="165"/>
      <c r="I12" s="239"/>
      <c r="J12" s="240"/>
      <c r="K12" s="241"/>
      <c r="L12" s="242"/>
      <c r="M12" s="237" t="str">
        <f t="shared" si="0"/>
        <v/>
      </c>
      <c r="N12" s="238"/>
      <c r="O12" s="176"/>
      <c r="P12" s="176"/>
      <c r="Q12" s="164"/>
      <c r="R12" s="165"/>
      <c r="S12" s="165"/>
      <c r="T12" s="166"/>
      <c r="U12" s="20"/>
      <c r="V12" s="186"/>
      <c r="W12" s="170"/>
      <c r="X12" s="170"/>
      <c r="Y12" s="170"/>
      <c r="Z12" s="170"/>
      <c r="AA12" s="152"/>
      <c r="AB12" s="153"/>
      <c r="AC12" s="153"/>
      <c r="AD12" s="234"/>
      <c r="AE12" s="152"/>
      <c r="AF12" s="153"/>
      <c r="AG12" s="234"/>
      <c r="AH12" s="246" t="str">
        <f t="shared" ref="AH12" si="4">IF(AE12="","",$AT$3-AE12)</f>
        <v/>
      </c>
      <c r="AI12" s="247"/>
      <c r="AJ12" s="170"/>
      <c r="AK12" s="170"/>
      <c r="AL12" s="152"/>
      <c r="AM12" s="153"/>
      <c r="AN12" s="153"/>
      <c r="AO12" s="154"/>
      <c r="AP12" s="1"/>
      <c r="AQ12" s="1"/>
      <c r="AR12" s="1"/>
      <c r="AS12" s="4"/>
      <c r="AT12" s="32"/>
      <c r="AV12" s="4"/>
      <c r="AW12" s="4"/>
      <c r="AX12" s="4"/>
      <c r="AY12" s="5"/>
      <c r="AZ12" s="5"/>
      <c r="BA12" s="5"/>
      <c r="BB12" s="5"/>
      <c r="BC12" s="5"/>
      <c r="BD12" s="5"/>
      <c r="BE12" s="5"/>
      <c r="BF12" s="5"/>
      <c r="BG12" s="5"/>
      <c r="BH12" s="5"/>
      <c r="BI12" s="5"/>
      <c r="BJ12" s="5"/>
      <c r="BK12" s="5"/>
      <c r="BL12" s="5"/>
      <c r="BM12" s="5"/>
      <c r="BN12" s="5"/>
      <c r="BO12" s="5"/>
      <c r="DG12" s="1"/>
      <c r="DH12" s="1"/>
      <c r="DI12" s="1"/>
      <c r="DJ12" s="1"/>
      <c r="DK12" s="1"/>
      <c r="DL12" s="1"/>
      <c r="DM12" s="1"/>
      <c r="DN12" s="1"/>
    </row>
    <row r="13" spans="1:118" customFormat="1" ht="13.5" customHeight="1" x14ac:dyDescent="0.15">
      <c r="A13" s="192"/>
      <c r="B13" s="176"/>
      <c r="C13" s="176"/>
      <c r="D13" s="176" t="s">
        <v>123</v>
      </c>
      <c r="E13" s="176"/>
      <c r="F13" s="164"/>
      <c r="G13" s="165"/>
      <c r="H13" s="165"/>
      <c r="I13" s="239"/>
      <c r="J13" s="240"/>
      <c r="K13" s="241"/>
      <c r="L13" s="242"/>
      <c r="M13" s="237" t="str">
        <f t="shared" si="0"/>
        <v/>
      </c>
      <c r="N13" s="238"/>
      <c r="O13" s="176"/>
      <c r="P13" s="176"/>
      <c r="Q13" s="164"/>
      <c r="R13" s="165"/>
      <c r="S13" s="165"/>
      <c r="T13" s="166"/>
      <c r="U13" s="20"/>
      <c r="V13" s="20"/>
      <c r="W13" s="20"/>
      <c r="X13" s="20"/>
      <c r="Y13" s="20"/>
      <c r="Z13" s="20"/>
      <c r="AA13" s="20"/>
      <c r="AB13" s="20"/>
      <c r="AC13" s="20"/>
      <c r="AD13" s="20"/>
      <c r="AE13" s="20"/>
      <c r="AF13" s="20"/>
      <c r="AG13" s="20"/>
      <c r="AH13" s="20"/>
      <c r="AI13" s="20"/>
      <c r="AJ13" s="20"/>
      <c r="AK13" s="20"/>
      <c r="AL13" s="20"/>
      <c r="AM13" s="20"/>
      <c r="AN13" s="20"/>
      <c r="AO13" s="20"/>
      <c r="AP13" s="1"/>
      <c r="AQ13" s="1"/>
      <c r="AR13" s="1"/>
      <c r="AS13" s="4"/>
      <c r="AT13" s="32"/>
      <c r="AV13" s="4"/>
      <c r="AW13" s="4"/>
      <c r="AX13" s="4"/>
      <c r="AY13" s="5"/>
      <c r="AZ13" s="5"/>
      <c r="BA13" s="5"/>
      <c r="BB13" s="5"/>
      <c r="BC13" s="5"/>
      <c r="BD13" s="5"/>
      <c r="BE13" s="5"/>
      <c r="BF13" s="5"/>
      <c r="BG13" s="5"/>
      <c r="BH13" s="5"/>
      <c r="BI13" s="5"/>
      <c r="BJ13" s="5"/>
      <c r="BK13" s="5"/>
      <c r="BL13" s="5"/>
      <c r="BM13" s="5"/>
      <c r="BN13" s="5"/>
      <c r="BO13" s="5"/>
      <c r="DG13" s="1"/>
      <c r="DH13" s="1"/>
      <c r="DI13" s="1"/>
      <c r="DJ13" s="1"/>
      <c r="DK13" s="1"/>
      <c r="DL13" s="1"/>
      <c r="DM13" s="1"/>
      <c r="DN13" s="1"/>
    </row>
    <row r="14" spans="1:118" customFormat="1" ht="13.5" customHeight="1" x14ac:dyDescent="0.15">
      <c r="A14" s="186"/>
      <c r="B14" s="170"/>
      <c r="C14" s="170"/>
      <c r="D14" s="170"/>
      <c r="E14" s="170"/>
      <c r="F14" s="152"/>
      <c r="G14" s="153"/>
      <c r="H14" s="153"/>
      <c r="I14" s="234"/>
      <c r="J14" s="243"/>
      <c r="K14" s="244"/>
      <c r="L14" s="245"/>
      <c r="M14" s="246" t="str">
        <f t="shared" si="0"/>
        <v/>
      </c>
      <c r="N14" s="247"/>
      <c r="O14" s="170"/>
      <c r="P14" s="170"/>
      <c r="Q14" s="152"/>
      <c r="R14" s="153"/>
      <c r="S14" s="153"/>
      <c r="T14" s="154"/>
      <c r="U14" s="20"/>
      <c r="V14" s="229" t="s">
        <v>140</v>
      </c>
      <c r="W14" s="230"/>
      <c r="X14" s="230"/>
      <c r="Y14" s="230"/>
      <c r="Z14" s="230"/>
      <c r="AA14" s="230"/>
      <c r="AB14" s="230"/>
      <c r="AC14" s="230"/>
      <c r="AD14" s="230"/>
      <c r="AE14" s="230"/>
      <c r="AF14" s="230"/>
      <c r="AG14" s="230"/>
      <c r="AH14" s="230"/>
      <c r="AI14" s="230"/>
      <c r="AJ14" s="230"/>
      <c r="AK14" s="230"/>
      <c r="AL14" s="230"/>
      <c r="AM14" s="230"/>
      <c r="AN14" s="230"/>
      <c r="AO14" s="231"/>
      <c r="AP14" s="1"/>
      <c r="AQ14" s="1"/>
      <c r="AR14" s="1"/>
      <c r="AS14" s="4"/>
      <c r="AT14" s="32"/>
      <c r="AV14" s="4"/>
      <c r="AW14" s="4"/>
      <c r="AX14" s="4"/>
      <c r="AY14" s="5"/>
      <c r="AZ14" s="5"/>
      <c r="BA14" s="5"/>
      <c r="BB14" s="5"/>
      <c r="BC14" s="5"/>
      <c r="BD14" s="5"/>
      <c r="BE14" s="5"/>
      <c r="BF14" s="5"/>
      <c r="BG14" s="5"/>
      <c r="BH14" s="5"/>
      <c r="BI14" s="5"/>
      <c r="BJ14" s="5"/>
      <c r="BK14" s="5"/>
      <c r="BL14" s="5"/>
      <c r="BM14" s="5"/>
      <c r="BN14" s="5"/>
      <c r="BO14" s="5"/>
      <c r="DG14" s="1"/>
      <c r="DH14" s="1"/>
      <c r="DI14" s="1"/>
      <c r="DJ14" s="1"/>
      <c r="DK14" s="1"/>
      <c r="DL14" s="1"/>
      <c r="DM14" s="1"/>
      <c r="DN14" s="1"/>
    </row>
    <row r="15" spans="1:118" customFormat="1" ht="13.5" customHeight="1" x14ac:dyDescent="0.15">
      <c r="A15" s="185" t="s">
        <v>131</v>
      </c>
      <c r="B15" s="171"/>
      <c r="C15" s="171"/>
      <c r="D15" s="171" t="s">
        <v>122</v>
      </c>
      <c r="E15" s="171"/>
      <c r="F15" s="155"/>
      <c r="G15" s="156"/>
      <c r="H15" s="156"/>
      <c r="I15" s="233"/>
      <c r="J15" s="255"/>
      <c r="K15" s="256"/>
      <c r="L15" s="257"/>
      <c r="M15" s="274" t="str">
        <f t="shared" si="0"/>
        <v/>
      </c>
      <c r="N15" s="275"/>
      <c r="O15" s="171"/>
      <c r="P15" s="171"/>
      <c r="Q15" s="155"/>
      <c r="R15" s="156"/>
      <c r="S15" s="156"/>
      <c r="T15" s="157"/>
      <c r="U15" s="20"/>
      <c r="V15" s="183" t="s">
        <v>106</v>
      </c>
      <c r="W15" s="182"/>
      <c r="X15" s="182"/>
      <c r="Y15" s="182" t="s">
        <v>107</v>
      </c>
      <c r="Z15" s="182"/>
      <c r="AA15" s="181" t="s">
        <v>126</v>
      </c>
      <c r="AB15" s="181"/>
      <c r="AC15" s="181"/>
      <c r="AD15" s="181"/>
      <c r="AE15" s="181" t="s">
        <v>127</v>
      </c>
      <c r="AF15" s="181"/>
      <c r="AG15" s="181"/>
      <c r="AH15" s="232" t="s">
        <v>128</v>
      </c>
      <c r="AI15" s="232"/>
      <c r="AJ15" s="181" t="s">
        <v>129</v>
      </c>
      <c r="AK15" s="181"/>
      <c r="AL15" s="181" t="s">
        <v>130</v>
      </c>
      <c r="AM15" s="181"/>
      <c r="AN15" s="181"/>
      <c r="AO15" s="191"/>
      <c r="AP15" s="1"/>
      <c r="AQ15" s="1"/>
      <c r="AR15" s="1"/>
      <c r="AS15" s="4"/>
      <c r="AT15" s="32"/>
      <c r="AV15" s="4"/>
      <c r="AW15" s="4"/>
      <c r="AX15" s="4"/>
      <c r="AY15" s="5"/>
      <c r="AZ15" s="5"/>
      <c r="BA15" s="5"/>
      <c r="BB15" s="5"/>
      <c r="BC15" s="5"/>
      <c r="BD15" s="5"/>
      <c r="BE15" s="5"/>
      <c r="BF15" s="5"/>
      <c r="BG15" s="5"/>
      <c r="BH15" s="5"/>
      <c r="BI15" s="5"/>
      <c r="BJ15" s="5"/>
      <c r="BK15" s="5"/>
      <c r="BL15" s="5"/>
      <c r="BM15" s="5"/>
      <c r="BN15" s="5"/>
      <c r="BO15" s="5"/>
      <c r="DG15" s="1"/>
      <c r="DH15" s="1"/>
      <c r="DI15" s="1"/>
      <c r="DJ15" s="1"/>
      <c r="DK15" s="1"/>
      <c r="DL15" s="1"/>
      <c r="DM15" s="1"/>
      <c r="DN15" s="1"/>
    </row>
    <row r="16" spans="1:118" customFormat="1" ht="13.5" customHeight="1" x14ac:dyDescent="0.15">
      <c r="A16" s="192"/>
      <c r="B16" s="176"/>
      <c r="C16" s="176"/>
      <c r="D16" s="176"/>
      <c r="E16" s="176"/>
      <c r="F16" s="164"/>
      <c r="G16" s="165"/>
      <c r="H16" s="165"/>
      <c r="I16" s="239"/>
      <c r="J16" s="240"/>
      <c r="K16" s="241"/>
      <c r="L16" s="242"/>
      <c r="M16" s="237" t="str">
        <f t="shared" si="0"/>
        <v/>
      </c>
      <c r="N16" s="238"/>
      <c r="O16" s="164"/>
      <c r="P16" s="239"/>
      <c r="Q16" s="164"/>
      <c r="R16" s="165"/>
      <c r="S16" s="165"/>
      <c r="T16" s="166"/>
      <c r="U16" s="20"/>
      <c r="V16" s="187" t="s">
        <v>121</v>
      </c>
      <c r="W16" s="172"/>
      <c r="X16" s="172"/>
      <c r="Y16" s="172" t="s">
        <v>122</v>
      </c>
      <c r="Z16" s="172"/>
      <c r="AA16" s="248"/>
      <c r="AB16" s="249"/>
      <c r="AC16" s="249"/>
      <c r="AD16" s="250"/>
      <c r="AE16" s="248"/>
      <c r="AF16" s="249"/>
      <c r="AG16" s="250"/>
      <c r="AH16" s="276" t="str">
        <f>IF(AE16="","",$AT$3-AE16)</f>
        <v/>
      </c>
      <c r="AI16" s="277"/>
      <c r="AJ16" s="248"/>
      <c r="AK16" s="250"/>
      <c r="AL16" s="155"/>
      <c r="AM16" s="156"/>
      <c r="AN16" s="156"/>
      <c r="AO16" s="157"/>
      <c r="AP16" s="1"/>
      <c r="AQ16" s="1"/>
      <c r="AR16" s="1"/>
      <c r="AS16" s="4"/>
      <c r="AT16" s="32"/>
      <c r="AV16" s="4"/>
      <c r="AW16" s="4"/>
      <c r="AX16" s="4"/>
      <c r="AY16" s="5"/>
      <c r="AZ16" s="5"/>
      <c r="BA16" s="5"/>
      <c r="BB16" s="5"/>
      <c r="BC16" s="5"/>
      <c r="BD16" s="5"/>
      <c r="BE16" s="5"/>
      <c r="BF16" s="5"/>
      <c r="BG16" s="5"/>
      <c r="BH16" s="5"/>
      <c r="BI16" s="5"/>
      <c r="BJ16" s="5"/>
      <c r="BK16" s="5"/>
      <c r="BL16" s="5"/>
      <c r="BM16" s="5"/>
      <c r="BN16" s="5"/>
      <c r="BO16" s="5"/>
      <c r="DG16" s="1"/>
      <c r="DH16" s="1"/>
      <c r="DI16" s="1"/>
      <c r="DJ16" s="1"/>
      <c r="DK16" s="1"/>
      <c r="DL16" s="1"/>
      <c r="DM16" s="1"/>
      <c r="DN16" s="1"/>
    </row>
    <row r="17" spans="1:118" customFormat="1" ht="13.5" customHeight="1" x14ac:dyDescent="0.15">
      <c r="A17" s="192"/>
      <c r="B17" s="176"/>
      <c r="C17" s="176"/>
      <c r="D17" s="176" t="s">
        <v>123</v>
      </c>
      <c r="E17" s="176"/>
      <c r="F17" s="164"/>
      <c r="G17" s="165"/>
      <c r="H17" s="165"/>
      <c r="I17" s="239"/>
      <c r="J17" s="240"/>
      <c r="K17" s="241"/>
      <c r="L17" s="242"/>
      <c r="M17" s="237" t="str">
        <f t="shared" si="0"/>
        <v/>
      </c>
      <c r="N17" s="238"/>
      <c r="O17" s="176"/>
      <c r="P17" s="176"/>
      <c r="Q17" s="164"/>
      <c r="R17" s="165"/>
      <c r="S17" s="165"/>
      <c r="T17" s="166"/>
      <c r="U17" s="20"/>
      <c r="V17" s="194"/>
      <c r="W17" s="175"/>
      <c r="X17" s="175"/>
      <c r="Y17" s="175"/>
      <c r="Z17" s="175"/>
      <c r="AA17" s="175"/>
      <c r="AB17" s="175"/>
      <c r="AC17" s="175"/>
      <c r="AD17" s="175"/>
      <c r="AE17" s="175"/>
      <c r="AF17" s="175"/>
      <c r="AG17" s="175"/>
      <c r="AH17" s="237" t="str">
        <f t="shared" ref="AH17" si="5">IF(AE17="","",$AT$3-AE17)</f>
        <v/>
      </c>
      <c r="AI17" s="238"/>
      <c r="AJ17" s="175"/>
      <c r="AK17" s="175"/>
      <c r="AL17" s="152"/>
      <c r="AM17" s="153"/>
      <c r="AN17" s="153"/>
      <c r="AO17" s="154"/>
      <c r="AP17" s="1"/>
      <c r="AQ17" s="1"/>
      <c r="AR17" s="1"/>
      <c r="AS17" s="4"/>
      <c r="AT17" s="32"/>
      <c r="AV17" s="4"/>
      <c r="AW17" s="4"/>
      <c r="AX17" s="4"/>
      <c r="AY17" s="5"/>
      <c r="AZ17" s="5"/>
      <c r="BA17" s="5"/>
      <c r="BB17" s="5"/>
      <c r="BC17" s="5"/>
      <c r="BD17" s="5"/>
      <c r="BE17" s="5"/>
      <c r="BF17" s="5"/>
      <c r="BG17" s="5"/>
      <c r="BH17" s="5"/>
      <c r="BI17" s="5"/>
      <c r="BJ17" s="5"/>
      <c r="BK17" s="5"/>
      <c r="BL17" s="5"/>
      <c r="BM17" s="5"/>
      <c r="BN17" s="5"/>
      <c r="BO17" s="5"/>
      <c r="DG17" s="1"/>
      <c r="DH17" s="1"/>
      <c r="DI17" s="1"/>
      <c r="DJ17" s="1"/>
      <c r="DK17" s="1"/>
      <c r="DL17" s="1"/>
      <c r="DM17" s="1"/>
      <c r="DN17" s="1"/>
    </row>
    <row r="18" spans="1:118" customFormat="1" ht="13.5" customHeight="1" x14ac:dyDescent="0.15">
      <c r="A18" s="186"/>
      <c r="B18" s="170"/>
      <c r="C18" s="170"/>
      <c r="D18" s="170"/>
      <c r="E18" s="170"/>
      <c r="F18" s="152"/>
      <c r="G18" s="153"/>
      <c r="H18" s="153"/>
      <c r="I18" s="234"/>
      <c r="J18" s="243"/>
      <c r="K18" s="244"/>
      <c r="L18" s="245"/>
      <c r="M18" s="246" t="str">
        <f t="shared" si="0"/>
        <v/>
      </c>
      <c r="N18" s="247"/>
      <c r="O18" s="170"/>
      <c r="P18" s="170"/>
      <c r="Q18" s="152"/>
      <c r="R18" s="153"/>
      <c r="S18" s="153"/>
      <c r="T18" s="154"/>
      <c r="U18" s="20"/>
      <c r="V18" s="185" t="s">
        <v>133</v>
      </c>
      <c r="W18" s="171"/>
      <c r="X18" s="171"/>
      <c r="Y18" s="171" t="s">
        <v>122</v>
      </c>
      <c r="Z18" s="171"/>
      <c r="AA18" s="213"/>
      <c r="AB18" s="214"/>
      <c r="AC18" s="214"/>
      <c r="AD18" s="278"/>
      <c r="AE18" s="213"/>
      <c r="AF18" s="214"/>
      <c r="AG18" s="278"/>
      <c r="AH18" s="251" t="str">
        <f>IF(AE18="","",$AT$3-AE18)</f>
        <v/>
      </c>
      <c r="AI18" s="252"/>
      <c r="AJ18" s="213"/>
      <c r="AK18" s="278"/>
      <c r="AL18" s="155"/>
      <c r="AM18" s="156"/>
      <c r="AN18" s="156"/>
      <c r="AO18" s="157"/>
      <c r="AP18" s="1"/>
      <c r="AQ18" s="1"/>
      <c r="AR18" s="1"/>
      <c r="AS18" s="4"/>
      <c r="AT18" s="32"/>
      <c r="AV18" s="4"/>
      <c r="AW18" s="4"/>
      <c r="AX18" s="4"/>
      <c r="AY18" s="5"/>
      <c r="AZ18" s="5"/>
      <c r="BA18" s="5"/>
      <c r="BB18" s="5"/>
      <c r="BC18" s="5"/>
      <c r="BD18" s="5"/>
      <c r="BE18" s="5"/>
      <c r="BF18" s="5"/>
      <c r="BG18" s="5"/>
      <c r="BH18" s="5"/>
      <c r="BI18" s="5"/>
      <c r="BJ18" s="5"/>
      <c r="BK18" s="5"/>
      <c r="BL18" s="5"/>
      <c r="BM18" s="5"/>
      <c r="BN18" s="5"/>
      <c r="BO18" s="5"/>
      <c r="DG18" s="1"/>
      <c r="DH18" s="1"/>
      <c r="DI18" s="1"/>
      <c r="DJ18" s="1"/>
      <c r="DK18" s="1"/>
      <c r="DL18" s="1"/>
      <c r="DM18" s="1"/>
      <c r="DN18" s="1"/>
    </row>
    <row r="19" spans="1:118" customFormat="1" ht="13.5" customHeight="1" x14ac:dyDescent="0.15">
      <c r="A19" s="185" t="s">
        <v>132</v>
      </c>
      <c r="B19" s="171"/>
      <c r="C19" s="171"/>
      <c r="D19" s="171" t="s">
        <v>122</v>
      </c>
      <c r="E19" s="171"/>
      <c r="F19" s="155"/>
      <c r="G19" s="156"/>
      <c r="H19" s="156"/>
      <c r="I19" s="233"/>
      <c r="J19" s="255"/>
      <c r="K19" s="256"/>
      <c r="L19" s="257"/>
      <c r="M19" s="274" t="str">
        <f t="shared" si="0"/>
        <v/>
      </c>
      <c r="N19" s="275"/>
      <c r="O19" s="155"/>
      <c r="P19" s="233"/>
      <c r="Q19" s="155"/>
      <c r="R19" s="156"/>
      <c r="S19" s="156"/>
      <c r="T19" s="157"/>
      <c r="U19" s="20"/>
      <c r="V19" s="186"/>
      <c r="W19" s="170"/>
      <c r="X19" s="170"/>
      <c r="Y19" s="170"/>
      <c r="Z19" s="170"/>
      <c r="AA19" s="152"/>
      <c r="AB19" s="153"/>
      <c r="AC19" s="153"/>
      <c r="AD19" s="234"/>
      <c r="AE19" s="152"/>
      <c r="AF19" s="153"/>
      <c r="AG19" s="234"/>
      <c r="AH19" s="237" t="str">
        <f t="shared" ref="AH19" si="6">IF(AE19="","",$AT$3-AE19)</f>
        <v/>
      </c>
      <c r="AI19" s="238"/>
      <c r="AJ19" s="170"/>
      <c r="AK19" s="170"/>
      <c r="AL19" s="152"/>
      <c r="AM19" s="153"/>
      <c r="AN19" s="153"/>
      <c r="AO19" s="154"/>
      <c r="AP19" s="1"/>
      <c r="AQ19" s="1"/>
      <c r="AR19" s="1"/>
      <c r="AS19" s="4"/>
      <c r="AT19" s="32"/>
      <c r="AV19" s="4"/>
      <c r="AW19" s="4"/>
      <c r="AX19" s="4"/>
      <c r="AY19" s="5"/>
      <c r="AZ19" s="5"/>
      <c r="BA19" s="5"/>
      <c r="BB19" s="5"/>
      <c r="BC19" s="5"/>
      <c r="BD19" s="5"/>
      <c r="BE19" s="5"/>
      <c r="BF19" s="5"/>
      <c r="BG19" s="5"/>
      <c r="BH19" s="5"/>
      <c r="BI19" s="5"/>
      <c r="BJ19" s="5"/>
      <c r="BK19" s="5"/>
      <c r="BL19" s="5"/>
      <c r="BM19" s="5"/>
      <c r="BN19" s="5"/>
      <c r="BO19" s="5"/>
      <c r="DG19" s="1"/>
      <c r="DH19" s="1"/>
      <c r="DI19" s="1"/>
      <c r="DJ19" s="1"/>
      <c r="DK19" s="1"/>
      <c r="DL19" s="1"/>
      <c r="DM19" s="1"/>
      <c r="DN19" s="1"/>
    </row>
    <row r="20" spans="1:118" customFormat="1" ht="13.5" customHeight="1" x14ac:dyDescent="0.15">
      <c r="A20" s="192"/>
      <c r="B20" s="176"/>
      <c r="C20" s="176"/>
      <c r="D20" s="176"/>
      <c r="E20" s="176"/>
      <c r="F20" s="164"/>
      <c r="G20" s="165"/>
      <c r="H20" s="165"/>
      <c r="I20" s="239"/>
      <c r="J20" s="240"/>
      <c r="K20" s="241"/>
      <c r="L20" s="242"/>
      <c r="M20" s="237" t="str">
        <f t="shared" si="0"/>
        <v/>
      </c>
      <c r="N20" s="238"/>
      <c r="O20" s="164"/>
      <c r="P20" s="239"/>
      <c r="Q20" s="164"/>
      <c r="R20" s="165"/>
      <c r="S20" s="165"/>
      <c r="T20" s="166"/>
      <c r="U20" s="20"/>
      <c r="V20" s="185" t="s">
        <v>131</v>
      </c>
      <c r="W20" s="171"/>
      <c r="X20" s="171"/>
      <c r="Y20" s="171" t="s">
        <v>122</v>
      </c>
      <c r="Z20" s="171"/>
      <c r="AA20" s="155"/>
      <c r="AB20" s="156"/>
      <c r="AC20" s="156"/>
      <c r="AD20" s="233"/>
      <c r="AE20" s="155"/>
      <c r="AF20" s="156"/>
      <c r="AG20" s="233"/>
      <c r="AH20" s="235" t="str">
        <f>IF(AE20="","",$AT$3-AE20)</f>
        <v/>
      </c>
      <c r="AI20" s="236"/>
      <c r="AJ20" s="171"/>
      <c r="AK20" s="171"/>
      <c r="AL20" s="155"/>
      <c r="AM20" s="156"/>
      <c r="AN20" s="156"/>
      <c r="AO20" s="157"/>
      <c r="AP20" s="1"/>
      <c r="AQ20" s="1"/>
      <c r="AR20" s="1"/>
      <c r="AS20" s="4"/>
      <c r="AT20" s="32"/>
      <c r="AV20" s="4"/>
      <c r="AW20" s="4"/>
      <c r="AX20" s="4"/>
      <c r="AY20" s="5"/>
      <c r="AZ20" s="5"/>
      <c r="BA20" s="5"/>
      <c r="BB20" s="5"/>
      <c r="BC20" s="5"/>
      <c r="BD20" s="5"/>
      <c r="BE20" s="5"/>
      <c r="BF20" s="5"/>
      <c r="BG20" s="5"/>
      <c r="BH20" s="5"/>
      <c r="BI20" s="5"/>
      <c r="BJ20" s="5"/>
      <c r="BK20" s="5"/>
      <c r="BL20" s="5"/>
      <c r="BM20" s="5"/>
      <c r="BN20" s="5"/>
      <c r="BO20" s="5"/>
      <c r="DG20" s="1"/>
      <c r="DH20" s="1"/>
      <c r="DI20" s="1"/>
      <c r="DJ20" s="1"/>
      <c r="DK20" s="1"/>
      <c r="DL20" s="1"/>
      <c r="DM20" s="1"/>
      <c r="DN20" s="1"/>
    </row>
    <row r="21" spans="1:118" customFormat="1" ht="13.5" customHeight="1" x14ac:dyDescent="0.15">
      <c r="A21" s="192"/>
      <c r="B21" s="176"/>
      <c r="C21" s="176"/>
      <c r="D21" s="176" t="s">
        <v>123</v>
      </c>
      <c r="E21" s="176"/>
      <c r="F21" s="164"/>
      <c r="G21" s="165"/>
      <c r="H21" s="165"/>
      <c r="I21" s="239"/>
      <c r="J21" s="240"/>
      <c r="K21" s="241"/>
      <c r="L21" s="242"/>
      <c r="M21" s="237" t="str">
        <f t="shared" si="0"/>
        <v/>
      </c>
      <c r="N21" s="238"/>
      <c r="O21" s="176"/>
      <c r="P21" s="176"/>
      <c r="Q21" s="164"/>
      <c r="R21" s="165"/>
      <c r="S21" s="165"/>
      <c r="T21" s="166"/>
      <c r="U21" s="20"/>
      <c r="V21" s="186"/>
      <c r="W21" s="170"/>
      <c r="X21" s="170"/>
      <c r="Y21" s="170"/>
      <c r="Z21" s="170"/>
      <c r="AA21" s="170"/>
      <c r="AB21" s="170"/>
      <c r="AC21" s="170"/>
      <c r="AD21" s="170"/>
      <c r="AE21" s="170"/>
      <c r="AF21" s="170"/>
      <c r="AG21" s="170"/>
      <c r="AH21" s="237" t="str">
        <f t="shared" ref="AH21" si="7">IF(AE21="","",$AT$3-AE21)</f>
        <v/>
      </c>
      <c r="AI21" s="238"/>
      <c r="AJ21" s="170"/>
      <c r="AK21" s="170"/>
      <c r="AL21" s="152"/>
      <c r="AM21" s="153"/>
      <c r="AN21" s="153"/>
      <c r="AO21" s="154"/>
      <c r="AP21" s="1"/>
      <c r="AQ21" s="1"/>
      <c r="AR21" s="1"/>
      <c r="AS21" s="4"/>
      <c r="AT21" s="32"/>
      <c r="AV21" s="4"/>
      <c r="AW21" s="4"/>
      <c r="AX21" s="4"/>
      <c r="AY21" s="5"/>
      <c r="AZ21" s="5"/>
      <c r="BA21" s="5"/>
      <c r="BB21" s="5"/>
      <c r="BC21" s="5"/>
      <c r="BD21" s="5"/>
      <c r="BE21" s="5"/>
      <c r="BF21" s="5"/>
      <c r="BG21" s="5"/>
      <c r="BH21" s="5"/>
      <c r="BI21" s="5"/>
      <c r="BJ21" s="5"/>
      <c r="BK21" s="5"/>
      <c r="BL21" s="5"/>
      <c r="BM21" s="5"/>
      <c r="BN21" s="5"/>
      <c r="BO21" s="5"/>
      <c r="DG21" s="1"/>
      <c r="DH21" s="1"/>
      <c r="DI21" s="1"/>
      <c r="DJ21" s="1"/>
      <c r="DK21" s="1"/>
      <c r="DL21" s="1"/>
      <c r="DM21" s="1"/>
      <c r="DN21" s="1"/>
    </row>
    <row r="22" spans="1:118" customFormat="1" ht="13.5" customHeight="1" x14ac:dyDescent="0.15">
      <c r="A22" s="186"/>
      <c r="B22" s="170"/>
      <c r="C22" s="170"/>
      <c r="D22" s="170"/>
      <c r="E22" s="170"/>
      <c r="F22" s="152"/>
      <c r="G22" s="153"/>
      <c r="H22" s="153"/>
      <c r="I22" s="234"/>
      <c r="J22" s="243"/>
      <c r="K22" s="244"/>
      <c r="L22" s="245"/>
      <c r="M22" s="246" t="str">
        <f t="shared" si="0"/>
        <v/>
      </c>
      <c r="N22" s="247"/>
      <c r="O22" s="152"/>
      <c r="P22" s="234"/>
      <c r="Q22" s="152"/>
      <c r="R22" s="153"/>
      <c r="S22" s="153"/>
      <c r="T22" s="154"/>
      <c r="U22" s="20"/>
      <c r="V22" s="187" t="s">
        <v>132</v>
      </c>
      <c r="W22" s="172"/>
      <c r="X22" s="172"/>
      <c r="Y22" s="172" t="s">
        <v>122</v>
      </c>
      <c r="Z22" s="172"/>
      <c r="AA22" s="172"/>
      <c r="AB22" s="172"/>
      <c r="AC22" s="172"/>
      <c r="AD22" s="172"/>
      <c r="AE22" s="172"/>
      <c r="AF22" s="172"/>
      <c r="AG22" s="172"/>
      <c r="AH22" s="235" t="str">
        <f>IF(AE22="","",$AT$3-AE22)</f>
        <v/>
      </c>
      <c r="AI22" s="236"/>
      <c r="AJ22" s="172"/>
      <c r="AK22" s="172"/>
      <c r="AL22" s="155"/>
      <c r="AM22" s="156"/>
      <c r="AN22" s="156"/>
      <c r="AO22" s="157"/>
      <c r="AP22" s="1"/>
      <c r="AQ22" s="1"/>
      <c r="AR22" s="1"/>
      <c r="AS22" s="4"/>
      <c r="AT22" s="32"/>
      <c r="AV22" s="4"/>
      <c r="AW22" s="4"/>
      <c r="AX22" s="4"/>
      <c r="AY22" s="5"/>
      <c r="AZ22" s="5"/>
      <c r="BA22" s="5"/>
      <c r="BB22" s="5"/>
      <c r="BC22" s="5"/>
      <c r="BD22" s="5"/>
      <c r="BE22" s="5"/>
      <c r="BF22" s="5"/>
      <c r="BG22" s="5"/>
      <c r="BH22" s="5"/>
      <c r="BI22" s="5"/>
      <c r="BJ22" s="5"/>
      <c r="BK22" s="5"/>
      <c r="BL22" s="5"/>
      <c r="BM22" s="5"/>
      <c r="BN22" s="5"/>
      <c r="BO22" s="5"/>
      <c r="DG22" s="1"/>
      <c r="DH22" s="1"/>
      <c r="DI22" s="1"/>
      <c r="DJ22" s="1"/>
      <c r="DK22" s="1"/>
      <c r="DL22" s="1"/>
      <c r="DM22" s="1"/>
      <c r="DN22" s="1"/>
    </row>
    <row r="23" spans="1:118" customFormat="1" ht="13.5" customHeight="1" x14ac:dyDescent="0.15">
      <c r="A23" s="185" t="s">
        <v>134</v>
      </c>
      <c r="B23" s="171"/>
      <c r="C23" s="171"/>
      <c r="D23" s="171" t="s">
        <v>123</v>
      </c>
      <c r="E23" s="171"/>
      <c r="F23" s="155"/>
      <c r="G23" s="156"/>
      <c r="H23" s="156"/>
      <c r="I23" s="233"/>
      <c r="J23" s="255"/>
      <c r="K23" s="256"/>
      <c r="L23" s="257"/>
      <c r="M23" s="274" t="str">
        <f t="shared" si="0"/>
        <v/>
      </c>
      <c r="N23" s="275"/>
      <c r="O23" s="171"/>
      <c r="P23" s="171"/>
      <c r="Q23" s="155"/>
      <c r="R23" s="156"/>
      <c r="S23" s="156"/>
      <c r="T23" s="157"/>
      <c r="U23" s="20"/>
      <c r="V23" s="186"/>
      <c r="W23" s="170"/>
      <c r="X23" s="170"/>
      <c r="Y23" s="170"/>
      <c r="Z23" s="170"/>
      <c r="AA23" s="170"/>
      <c r="AB23" s="170"/>
      <c r="AC23" s="170"/>
      <c r="AD23" s="170"/>
      <c r="AE23" s="170"/>
      <c r="AF23" s="170"/>
      <c r="AG23" s="170"/>
      <c r="AH23" s="246" t="str">
        <f t="shared" ref="AH23" si="8">IF(AE23="","",$AT$3-AE23)</f>
        <v/>
      </c>
      <c r="AI23" s="247"/>
      <c r="AJ23" s="170"/>
      <c r="AK23" s="170"/>
      <c r="AL23" s="152"/>
      <c r="AM23" s="153"/>
      <c r="AN23" s="153"/>
      <c r="AO23" s="154"/>
      <c r="AP23" s="1"/>
      <c r="AQ23" s="1"/>
      <c r="AR23" s="1"/>
      <c r="AS23" s="4"/>
      <c r="AT23" s="32"/>
      <c r="AV23" s="4"/>
      <c r="AW23" s="4"/>
      <c r="AX23" s="4"/>
      <c r="AY23" s="5"/>
      <c r="AZ23" s="5"/>
      <c r="BA23" s="5"/>
      <c r="BB23" s="5"/>
      <c r="BC23" s="5"/>
      <c r="BD23" s="5"/>
      <c r="BE23" s="5"/>
      <c r="BF23" s="5"/>
      <c r="BG23" s="5"/>
      <c r="BH23" s="5"/>
      <c r="BI23" s="5"/>
      <c r="BJ23" s="5"/>
      <c r="BK23" s="5"/>
      <c r="BL23" s="5"/>
      <c r="BM23" s="5"/>
      <c r="BN23" s="5"/>
      <c r="BO23" s="5"/>
      <c r="DG23" s="1"/>
      <c r="DH23" s="1"/>
      <c r="DI23" s="1"/>
      <c r="DJ23" s="1"/>
      <c r="DK23" s="1"/>
      <c r="DL23" s="1"/>
      <c r="DM23" s="1"/>
      <c r="DN23" s="1"/>
    </row>
    <row r="24" spans="1:118" customFormat="1" ht="13.5" customHeight="1" x14ac:dyDescent="0.15">
      <c r="A24" s="186"/>
      <c r="B24" s="170"/>
      <c r="C24" s="170"/>
      <c r="D24" s="170"/>
      <c r="E24" s="170"/>
      <c r="F24" s="152"/>
      <c r="G24" s="153"/>
      <c r="H24" s="153"/>
      <c r="I24" s="234"/>
      <c r="J24" s="243"/>
      <c r="K24" s="244"/>
      <c r="L24" s="245"/>
      <c r="M24" s="246" t="str">
        <f t="shared" si="0"/>
        <v/>
      </c>
      <c r="N24" s="247"/>
      <c r="O24" s="170"/>
      <c r="P24" s="170"/>
      <c r="Q24" s="152"/>
      <c r="R24" s="153"/>
      <c r="S24" s="153"/>
      <c r="T24" s="154"/>
      <c r="U24" s="20"/>
      <c r="V24" s="1"/>
      <c r="W24" s="1"/>
      <c r="X24" s="1"/>
      <c r="Y24" s="1"/>
      <c r="Z24" s="1"/>
      <c r="AA24" s="1"/>
      <c r="AB24" s="1"/>
      <c r="AC24" s="1"/>
      <c r="AD24" s="1"/>
      <c r="AE24" s="1"/>
      <c r="AF24" s="1"/>
      <c r="AG24" s="1"/>
      <c r="AH24" s="1"/>
      <c r="AI24" s="1"/>
      <c r="AJ24" s="1"/>
      <c r="AK24" s="1"/>
      <c r="AL24" s="1"/>
      <c r="AM24" s="1"/>
      <c r="AN24" s="20"/>
      <c r="AO24" s="20"/>
      <c r="AP24" s="1"/>
      <c r="AQ24" s="1"/>
      <c r="AR24" s="1"/>
      <c r="AS24" s="4"/>
      <c r="AT24" s="32"/>
      <c r="AV24" s="4"/>
      <c r="AW24" s="4"/>
      <c r="AX24" s="4"/>
      <c r="AY24" s="5"/>
      <c r="AZ24" s="5"/>
      <c r="BA24" s="5"/>
      <c r="BB24" s="5"/>
      <c r="BC24" s="5"/>
      <c r="BD24" s="5"/>
      <c r="BE24" s="5"/>
      <c r="BF24" s="5"/>
      <c r="BG24" s="5"/>
      <c r="BH24" s="5"/>
      <c r="BI24" s="5"/>
      <c r="BJ24" s="5"/>
      <c r="BK24" s="5"/>
      <c r="BL24" s="5"/>
      <c r="BM24" s="5"/>
      <c r="BN24" s="5"/>
      <c r="BO24" s="5"/>
      <c r="DG24" s="1"/>
      <c r="DH24" s="1"/>
      <c r="DI24" s="1"/>
      <c r="DJ24" s="1"/>
      <c r="DK24" s="1"/>
      <c r="DL24" s="1"/>
      <c r="DM24" s="1"/>
      <c r="DN24" s="1"/>
    </row>
    <row r="25" spans="1:118" customFormat="1" ht="13.5" customHeight="1" x14ac:dyDescent="0.15">
      <c r="A25" s="22"/>
      <c r="B25" s="22"/>
      <c r="C25" s="22"/>
      <c r="D25" s="22"/>
      <c r="E25" s="22"/>
      <c r="F25" s="22"/>
      <c r="G25" s="22"/>
      <c r="H25" s="22"/>
      <c r="I25" s="22"/>
      <c r="J25" s="22"/>
      <c r="K25" s="22"/>
      <c r="L25" s="22"/>
      <c r="M25" s="22"/>
      <c r="N25" s="22"/>
      <c r="O25" s="22"/>
      <c r="P25" s="22"/>
      <c r="Q25" s="22"/>
      <c r="R25" s="22"/>
      <c r="S25" s="22"/>
      <c r="T25" s="22"/>
      <c r="U25" s="20"/>
      <c r="V25" s="229" t="s">
        <v>141</v>
      </c>
      <c r="W25" s="230"/>
      <c r="X25" s="230"/>
      <c r="Y25" s="230"/>
      <c r="Z25" s="230"/>
      <c r="AA25" s="230"/>
      <c r="AB25" s="230"/>
      <c r="AC25" s="230"/>
      <c r="AD25" s="230"/>
      <c r="AE25" s="230"/>
      <c r="AF25" s="230"/>
      <c r="AG25" s="230"/>
      <c r="AH25" s="230"/>
      <c r="AI25" s="230"/>
      <c r="AJ25" s="230"/>
      <c r="AK25" s="230"/>
      <c r="AL25" s="230"/>
      <c r="AM25" s="230"/>
      <c r="AN25" s="230"/>
      <c r="AO25" s="231"/>
      <c r="AP25" s="1"/>
      <c r="AQ25" s="1"/>
      <c r="AR25" s="1"/>
      <c r="AS25" s="4"/>
      <c r="AT25" s="5"/>
      <c r="AV25" s="4"/>
      <c r="AW25" s="4"/>
      <c r="AX25" s="4"/>
      <c r="AY25" s="5"/>
      <c r="AZ25" s="5"/>
      <c r="BA25" s="5"/>
      <c r="BB25" s="5"/>
      <c r="BC25" s="5"/>
      <c r="BD25" s="5"/>
      <c r="BE25" s="5"/>
      <c r="BF25" s="5"/>
      <c r="BG25" s="5"/>
      <c r="BH25" s="5"/>
      <c r="BI25" s="5"/>
      <c r="BJ25" s="5"/>
      <c r="BK25" s="5"/>
      <c r="BL25" s="5"/>
      <c r="BM25" s="5"/>
      <c r="BN25" s="5"/>
      <c r="BO25" s="5"/>
      <c r="DG25" s="1"/>
      <c r="DH25" s="1"/>
      <c r="DI25" s="1"/>
      <c r="DJ25" s="1"/>
      <c r="DK25" s="1"/>
      <c r="DL25" s="1"/>
      <c r="DM25" s="1"/>
      <c r="DN25" s="1"/>
    </row>
    <row r="26" spans="1:118" customFormat="1" ht="13.5" customHeight="1" x14ac:dyDescent="0.15">
      <c r="A26" s="229" t="s">
        <v>138</v>
      </c>
      <c r="B26" s="230"/>
      <c r="C26" s="230"/>
      <c r="D26" s="230"/>
      <c r="E26" s="230"/>
      <c r="F26" s="230"/>
      <c r="G26" s="230"/>
      <c r="H26" s="230"/>
      <c r="I26" s="230"/>
      <c r="J26" s="230"/>
      <c r="K26" s="230"/>
      <c r="L26" s="230"/>
      <c r="M26" s="230"/>
      <c r="N26" s="230"/>
      <c r="O26" s="230"/>
      <c r="P26" s="230"/>
      <c r="Q26" s="230"/>
      <c r="R26" s="230"/>
      <c r="S26" s="230"/>
      <c r="T26" s="231"/>
      <c r="U26" s="20"/>
      <c r="V26" s="183" t="s">
        <v>106</v>
      </c>
      <c r="W26" s="182"/>
      <c r="X26" s="182"/>
      <c r="Y26" s="182" t="s">
        <v>107</v>
      </c>
      <c r="Z26" s="182"/>
      <c r="AA26" s="181" t="s">
        <v>126</v>
      </c>
      <c r="AB26" s="181"/>
      <c r="AC26" s="181"/>
      <c r="AD26" s="181"/>
      <c r="AE26" s="181" t="s">
        <v>127</v>
      </c>
      <c r="AF26" s="181"/>
      <c r="AG26" s="181"/>
      <c r="AH26" s="232" t="s">
        <v>128</v>
      </c>
      <c r="AI26" s="232"/>
      <c r="AJ26" s="181" t="s">
        <v>129</v>
      </c>
      <c r="AK26" s="181"/>
      <c r="AL26" s="181" t="s">
        <v>130</v>
      </c>
      <c r="AM26" s="181"/>
      <c r="AN26" s="181"/>
      <c r="AO26" s="191"/>
      <c r="AP26" s="1"/>
      <c r="AQ26" s="1"/>
      <c r="AR26" s="1"/>
      <c r="AS26" s="1"/>
      <c r="AV26" s="4"/>
      <c r="AW26" s="4"/>
      <c r="AX26" s="4"/>
      <c r="AY26" s="5"/>
      <c r="AZ26" s="5"/>
      <c r="BA26" s="5"/>
      <c r="BB26" s="5"/>
      <c r="BC26" s="5"/>
      <c r="BD26" s="5"/>
      <c r="BE26" s="5"/>
      <c r="BF26" s="5"/>
      <c r="BG26" s="5"/>
      <c r="BH26" s="5"/>
      <c r="BI26" s="5"/>
      <c r="BJ26" s="5"/>
      <c r="BK26" s="5"/>
      <c r="BL26" s="5"/>
      <c r="BM26" s="5"/>
      <c r="BN26" s="5"/>
      <c r="BO26" s="5"/>
      <c r="DG26" s="1"/>
      <c r="DH26" s="1"/>
      <c r="DI26" s="1"/>
      <c r="DJ26" s="1"/>
      <c r="DK26" s="1"/>
      <c r="DL26" s="1"/>
      <c r="DM26" s="1"/>
      <c r="DN26" s="1"/>
    </row>
    <row r="27" spans="1:118" customFormat="1" ht="13.5" customHeight="1" x14ac:dyDescent="0.15">
      <c r="A27" s="183" t="s">
        <v>106</v>
      </c>
      <c r="B27" s="182"/>
      <c r="C27" s="182"/>
      <c r="D27" s="182" t="s">
        <v>107</v>
      </c>
      <c r="E27" s="182"/>
      <c r="F27" s="181" t="s">
        <v>126</v>
      </c>
      <c r="G27" s="181"/>
      <c r="H27" s="181"/>
      <c r="I27" s="181"/>
      <c r="J27" s="181" t="s">
        <v>127</v>
      </c>
      <c r="K27" s="181"/>
      <c r="L27" s="181"/>
      <c r="M27" s="232" t="s">
        <v>128</v>
      </c>
      <c r="N27" s="232"/>
      <c r="O27" s="181" t="s">
        <v>129</v>
      </c>
      <c r="P27" s="181"/>
      <c r="Q27" s="181" t="s">
        <v>130</v>
      </c>
      <c r="R27" s="181"/>
      <c r="S27" s="181"/>
      <c r="T27" s="191"/>
      <c r="U27" s="1"/>
      <c r="V27" s="187" t="s">
        <v>121</v>
      </c>
      <c r="W27" s="172"/>
      <c r="X27" s="172"/>
      <c r="Y27" s="172" t="s">
        <v>181</v>
      </c>
      <c r="Z27" s="172"/>
      <c r="AA27" s="155"/>
      <c r="AB27" s="156"/>
      <c r="AC27" s="156"/>
      <c r="AD27" s="233"/>
      <c r="AE27" s="155"/>
      <c r="AF27" s="156"/>
      <c r="AG27" s="233"/>
      <c r="AH27" s="235" t="str">
        <f>IF(AE27="","",$AT$3-AE27)</f>
        <v/>
      </c>
      <c r="AI27" s="236"/>
      <c r="AJ27" s="155"/>
      <c r="AK27" s="233"/>
      <c r="AL27" s="155"/>
      <c r="AM27" s="156"/>
      <c r="AN27" s="156"/>
      <c r="AO27" s="157"/>
      <c r="AP27" s="1"/>
      <c r="AQ27" s="1"/>
      <c r="AR27" s="1"/>
      <c r="AS27" s="1"/>
      <c r="AV27" s="4"/>
      <c r="AW27" s="4"/>
      <c r="AX27" s="4"/>
      <c r="AY27" s="5"/>
      <c r="AZ27" s="5"/>
      <c r="BA27" s="5"/>
      <c r="BB27" s="5"/>
      <c r="BC27" s="5"/>
      <c r="BD27" s="5"/>
      <c r="BE27" s="5"/>
      <c r="BF27" s="5"/>
      <c r="BG27" s="5"/>
      <c r="BH27" s="5"/>
      <c r="BI27" s="5"/>
      <c r="BJ27" s="5"/>
      <c r="BK27" s="5"/>
      <c r="BL27" s="5"/>
      <c r="BM27" s="5"/>
      <c r="BN27" s="5"/>
      <c r="BO27" s="5"/>
      <c r="DG27" s="1"/>
      <c r="DH27" s="1"/>
      <c r="DI27" s="1"/>
      <c r="DJ27" s="1"/>
      <c r="DK27" s="1"/>
      <c r="DL27" s="1"/>
      <c r="DM27" s="1"/>
      <c r="DN27" s="1"/>
    </row>
    <row r="28" spans="1:118" customFormat="1" ht="13.5" customHeight="1" x14ac:dyDescent="0.15">
      <c r="A28" s="187" t="s">
        <v>121</v>
      </c>
      <c r="B28" s="172"/>
      <c r="C28" s="172"/>
      <c r="D28" s="172" t="s">
        <v>122</v>
      </c>
      <c r="E28" s="172"/>
      <c r="F28" s="228"/>
      <c r="G28" s="228"/>
      <c r="H28" s="228"/>
      <c r="I28" s="228"/>
      <c r="J28" s="228"/>
      <c r="K28" s="228"/>
      <c r="L28" s="228"/>
      <c r="M28" s="251" t="str">
        <f>IF(J28="","",$AT$3-J28)</f>
        <v/>
      </c>
      <c r="N28" s="252"/>
      <c r="O28" s="224"/>
      <c r="P28" s="224"/>
      <c r="Q28" s="155"/>
      <c r="R28" s="156"/>
      <c r="S28" s="156"/>
      <c r="T28" s="157"/>
      <c r="U28" s="1"/>
      <c r="V28" s="194"/>
      <c r="W28" s="175"/>
      <c r="X28" s="175"/>
      <c r="Y28" s="175"/>
      <c r="Z28" s="175"/>
      <c r="AA28" s="152"/>
      <c r="AB28" s="153"/>
      <c r="AC28" s="153"/>
      <c r="AD28" s="234"/>
      <c r="AE28" s="152"/>
      <c r="AF28" s="153"/>
      <c r="AG28" s="234"/>
      <c r="AH28" s="237" t="str">
        <f t="shared" ref="AH28" si="9">IF(AE28="","",$AT$3-AE28)</f>
        <v/>
      </c>
      <c r="AI28" s="238"/>
      <c r="AJ28" s="175"/>
      <c r="AK28" s="175"/>
      <c r="AL28" s="152"/>
      <c r="AM28" s="153"/>
      <c r="AN28" s="153"/>
      <c r="AO28" s="154"/>
      <c r="AP28" s="1"/>
      <c r="AQ28" s="1"/>
      <c r="AR28" s="1"/>
      <c r="AS28" s="1"/>
      <c r="AV28" s="4"/>
      <c r="AW28" s="4"/>
      <c r="AX28" s="4"/>
      <c r="AY28" s="5"/>
      <c r="AZ28" s="5"/>
      <c r="BA28" s="5"/>
      <c r="BB28" s="5"/>
      <c r="BC28" s="5"/>
      <c r="BD28" s="5"/>
      <c r="BE28" s="5"/>
      <c r="BF28" s="5"/>
      <c r="BG28" s="5"/>
      <c r="BH28" s="5"/>
      <c r="BI28" s="5"/>
      <c r="BJ28" s="5"/>
      <c r="BK28" s="5"/>
      <c r="BL28" s="5"/>
      <c r="BM28" s="5"/>
      <c r="BN28" s="5"/>
      <c r="BO28" s="5"/>
      <c r="DG28" s="1"/>
      <c r="DH28" s="1"/>
      <c r="DI28" s="1"/>
      <c r="DJ28" s="1"/>
      <c r="DK28" s="1"/>
      <c r="DL28" s="1"/>
      <c r="DM28" s="1"/>
      <c r="DN28" s="1"/>
    </row>
    <row r="29" spans="1:118" customFormat="1" ht="13.5" customHeight="1" x14ac:dyDescent="0.15">
      <c r="A29" s="194"/>
      <c r="B29" s="175"/>
      <c r="C29" s="175"/>
      <c r="D29" s="175"/>
      <c r="E29" s="175"/>
      <c r="F29" s="279"/>
      <c r="G29" s="279"/>
      <c r="H29" s="279"/>
      <c r="I29" s="279"/>
      <c r="J29" s="279"/>
      <c r="K29" s="279"/>
      <c r="L29" s="279"/>
      <c r="M29" s="280" t="str">
        <f t="shared" ref="M29" si="10">IF(J29="","",$AT$3-J29)</f>
        <v/>
      </c>
      <c r="N29" s="281"/>
      <c r="O29" s="158"/>
      <c r="P29" s="220"/>
      <c r="Q29" s="152"/>
      <c r="R29" s="153"/>
      <c r="S29" s="153"/>
      <c r="T29" s="154"/>
      <c r="U29" s="1"/>
      <c r="V29" s="185" t="s">
        <v>133</v>
      </c>
      <c r="W29" s="171"/>
      <c r="X29" s="171"/>
      <c r="Y29" s="206" t="s">
        <v>181</v>
      </c>
      <c r="Z29" s="207"/>
      <c r="AA29" s="155"/>
      <c r="AB29" s="156"/>
      <c r="AC29" s="156"/>
      <c r="AD29" s="233"/>
      <c r="AE29" s="155"/>
      <c r="AF29" s="156"/>
      <c r="AG29" s="233"/>
      <c r="AH29" s="235" t="str">
        <f>IF(AE29="","",$AT$3-AE29)</f>
        <v/>
      </c>
      <c r="AI29" s="236"/>
      <c r="AJ29" s="155"/>
      <c r="AK29" s="233"/>
      <c r="AL29" s="155"/>
      <c r="AM29" s="156"/>
      <c r="AN29" s="156"/>
      <c r="AO29" s="157"/>
      <c r="AP29" s="1"/>
      <c r="AQ29" s="1"/>
      <c r="AR29" s="1"/>
      <c r="AS29" s="1"/>
      <c r="AV29" s="4"/>
      <c r="AW29" s="4"/>
      <c r="AX29" s="4"/>
      <c r="AY29" s="5"/>
      <c r="AZ29" s="5"/>
      <c r="BA29" s="5"/>
      <c r="BB29" s="5"/>
      <c r="BC29" s="5"/>
      <c r="BD29" s="5"/>
      <c r="BE29" s="5"/>
      <c r="BF29" s="5"/>
      <c r="BG29" s="5"/>
      <c r="BH29" s="5"/>
      <c r="BI29" s="5"/>
      <c r="BJ29" s="5"/>
      <c r="BK29" s="5"/>
      <c r="BL29" s="5"/>
      <c r="BM29" s="5"/>
      <c r="BN29" s="5"/>
      <c r="BO29" s="5"/>
      <c r="DG29" s="1"/>
      <c r="DH29" s="1"/>
      <c r="DI29" s="1"/>
      <c r="DJ29" s="1"/>
      <c r="DK29" s="1"/>
      <c r="DL29" s="1"/>
      <c r="DM29" s="1"/>
      <c r="DN29" s="1"/>
    </row>
    <row r="30" spans="1:118" customFormat="1" ht="13.5" customHeight="1" x14ac:dyDescent="0.15">
      <c r="A30" s="185" t="s">
        <v>133</v>
      </c>
      <c r="B30" s="171"/>
      <c r="C30" s="171"/>
      <c r="D30" s="171" t="s">
        <v>122</v>
      </c>
      <c r="E30" s="171"/>
      <c r="F30" s="224"/>
      <c r="G30" s="224"/>
      <c r="H30" s="224"/>
      <c r="I30" s="224"/>
      <c r="J30" s="224"/>
      <c r="K30" s="224"/>
      <c r="L30" s="224"/>
      <c r="M30" s="251" t="str">
        <f>IF(J30="","",$AT$3-J30)</f>
        <v/>
      </c>
      <c r="N30" s="252"/>
      <c r="O30" s="224"/>
      <c r="P30" s="224"/>
      <c r="Q30" s="155"/>
      <c r="R30" s="156"/>
      <c r="S30" s="156"/>
      <c r="T30" s="157"/>
      <c r="U30" s="1"/>
      <c r="V30" s="186"/>
      <c r="W30" s="170"/>
      <c r="X30" s="170"/>
      <c r="Y30" s="208"/>
      <c r="Z30" s="209"/>
      <c r="AA30" s="152"/>
      <c r="AB30" s="153"/>
      <c r="AC30" s="153"/>
      <c r="AD30" s="234"/>
      <c r="AE30" s="152"/>
      <c r="AF30" s="153"/>
      <c r="AG30" s="234"/>
      <c r="AH30" s="237" t="str">
        <f t="shared" ref="AH30" si="11">IF(AE30="","",$AT$3-AE30)</f>
        <v/>
      </c>
      <c r="AI30" s="238"/>
      <c r="AJ30" s="170"/>
      <c r="AK30" s="170"/>
      <c r="AL30" s="152"/>
      <c r="AM30" s="153"/>
      <c r="AN30" s="153"/>
      <c r="AO30" s="154"/>
      <c r="AP30" s="1"/>
      <c r="AQ30" s="1"/>
      <c r="AR30" s="1"/>
      <c r="AS30" s="1"/>
      <c r="AV30" s="4"/>
      <c r="AW30" s="4"/>
      <c r="AX30" s="4"/>
      <c r="AY30" s="5"/>
      <c r="AZ30" s="5"/>
      <c r="BA30" s="5"/>
      <c r="BB30" s="5"/>
      <c r="BC30" s="5"/>
      <c r="BD30" s="5"/>
      <c r="BE30" s="5"/>
      <c r="BF30" s="5"/>
      <c r="BG30" s="5"/>
      <c r="BH30" s="5"/>
      <c r="BI30" s="5"/>
      <c r="BJ30" s="5"/>
      <c r="BK30" s="5"/>
      <c r="BL30" s="5"/>
      <c r="BM30" s="5"/>
      <c r="BN30" s="5"/>
      <c r="BO30" s="5"/>
      <c r="DG30" s="1"/>
      <c r="DH30" s="1"/>
      <c r="DI30" s="1"/>
      <c r="DJ30" s="1"/>
      <c r="DK30" s="1"/>
      <c r="DL30" s="1"/>
      <c r="DM30" s="1"/>
      <c r="DN30" s="1"/>
    </row>
    <row r="31" spans="1:118" customFormat="1" ht="13.5" customHeight="1" x14ac:dyDescent="0.15">
      <c r="A31" s="186"/>
      <c r="B31" s="170"/>
      <c r="C31" s="170"/>
      <c r="D31" s="170"/>
      <c r="E31" s="170"/>
      <c r="F31" s="199"/>
      <c r="G31" s="199"/>
      <c r="H31" s="199"/>
      <c r="I31" s="199"/>
      <c r="J31" s="199"/>
      <c r="K31" s="199"/>
      <c r="L31" s="199"/>
      <c r="M31" s="280" t="str">
        <f t="shared" ref="M31" si="12">IF(J31="","",$AT$3-J31)</f>
        <v/>
      </c>
      <c r="N31" s="281"/>
      <c r="O31" s="199"/>
      <c r="P31" s="199"/>
      <c r="Q31" s="152"/>
      <c r="R31" s="153"/>
      <c r="S31" s="153"/>
      <c r="T31" s="154"/>
      <c r="U31" s="1"/>
      <c r="V31" s="185" t="s">
        <v>131</v>
      </c>
      <c r="W31" s="171"/>
      <c r="X31" s="171"/>
      <c r="Y31" s="206" t="s">
        <v>181</v>
      </c>
      <c r="Z31" s="207"/>
      <c r="AA31" s="155"/>
      <c r="AB31" s="156"/>
      <c r="AC31" s="156"/>
      <c r="AD31" s="233"/>
      <c r="AE31" s="155"/>
      <c r="AF31" s="156"/>
      <c r="AG31" s="233"/>
      <c r="AH31" s="235" t="str">
        <f>IF(AE31="","",$AT$3-AE31)</f>
        <v/>
      </c>
      <c r="AI31" s="236"/>
      <c r="AJ31" s="171"/>
      <c r="AK31" s="171"/>
      <c r="AL31" s="155"/>
      <c r="AM31" s="156"/>
      <c r="AN31" s="156"/>
      <c r="AO31" s="157"/>
      <c r="AP31" s="1"/>
      <c r="AQ31" s="1"/>
      <c r="AR31" s="1"/>
      <c r="AS31" s="1"/>
      <c r="AV31" s="4"/>
      <c r="AW31" s="4"/>
      <c r="AX31" s="4"/>
      <c r="AY31" s="5"/>
      <c r="AZ31" s="5"/>
      <c r="BA31" s="5"/>
      <c r="BB31" s="5"/>
      <c r="BC31" s="5"/>
      <c r="BD31" s="5"/>
      <c r="BE31" s="5"/>
      <c r="BF31" s="5"/>
      <c r="BG31" s="5"/>
      <c r="BH31" s="5"/>
      <c r="BI31" s="5"/>
      <c r="BJ31" s="5"/>
      <c r="BK31" s="5"/>
      <c r="BL31" s="5"/>
      <c r="BM31" s="5"/>
      <c r="BN31" s="5"/>
      <c r="BO31" s="5"/>
      <c r="DG31" s="1"/>
      <c r="DH31" s="1"/>
      <c r="DI31" s="1"/>
      <c r="DJ31" s="1"/>
      <c r="DK31" s="1"/>
      <c r="DL31" s="1"/>
      <c r="DM31" s="1"/>
      <c r="DN31" s="1"/>
    </row>
    <row r="32" spans="1:118" customFormat="1" ht="13.5" customHeight="1" x14ac:dyDescent="0.15">
      <c r="A32" s="185" t="s">
        <v>131</v>
      </c>
      <c r="B32" s="171"/>
      <c r="C32" s="171"/>
      <c r="D32" s="171" t="s">
        <v>122</v>
      </c>
      <c r="E32" s="171"/>
      <c r="F32" s="228"/>
      <c r="G32" s="228"/>
      <c r="H32" s="228"/>
      <c r="I32" s="228"/>
      <c r="J32" s="228"/>
      <c r="K32" s="228"/>
      <c r="L32" s="228"/>
      <c r="M32" s="251" t="str">
        <f>IF(J32="","",$AT$3-J32)</f>
        <v/>
      </c>
      <c r="N32" s="252"/>
      <c r="O32" s="224"/>
      <c r="P32" s="224"/>
      <c r="Q32" s="155"/>
      <c r="R32" s="156"/>
      <c r="S32" s="156"/>
      <c r="T32" s="157"/>
      <c r="U32" s="1"/>
      <c r="V32" s="186"/>
      <c r="W32" s="170"/>
      <c r="X32" s="170"/>
      <c r="Y32" s="208"/>
      <c r="Z32" s="209"/>
      <c r="AA32" s="152"/>
      <c r="AB32" s="153"/>
      <c r="AC32" s="153"/>
      <c r="AD32" s="234"/>
      <c r="AE32" s="152"/>
      <c r="AF32" s="153"/>
      <c r="AG32" s="234"/>
      <c r="AH32" s="237" t="str">
        <f t="shared" ref="AH32" si="13">IF(AE32="","",$AT$3-AE32)</f>
        <v/>
      </c>
      <c r="AI32" s="238"/>
      <c r="AJ32" s="170"/>
      <c r="AK32" s="170"/>
      <c r="AL32" s="152"/>
      <c r="AM32" s="153"/>
      <c r="AN32" s="153"/>
      <c r="AO32" s="154"/>
      <c r="AP32" s="1"/>
      <c r="AQ32" s="1"/>
      <c r="AR32" s="1"/>
      <c r="AS32" s="1"/>
      <c r="AV32" s="4"/>
      <c r="AW32" s="4"/>
      <c r="AX32" s="4"/>
      <c r="AY32" s="5"/>
      <c r="AZ32" s="5"/>
      <c r="BA32" s="5"/>
      <c r="BB32" s="5"/>
      <c r="BC32" s="5"/>
      <c r="BD32" s="5"/>
      <c r="BE32" s="5"/>
      <c r="BF32" s="5"/>
      <c r="BG32" s="5"/>
      <c r="BH32" s="5"/>
      <c r="BI32" s="5"/>
      <c r="BJ32" s="5"/>
      <c r="BK32" s="5"/>
      <c r="BL32" s="5"/>
      <c r="BM32" s="5"/>
      <c r="BN32" s="5"/>
      <c r="BO32" s="5"/>
      <c r="DG32" s="1"/>
      <c r="DH32" s="1"/>
      <c r="DI32" s="1"/>
      <c r="DJ32" s="1"/>
      <c r="DK32" s="1"/>
      <c r="DL32" s="1"/>
      <c r="DM32" s="1"/>
      <c r="DN32" s="1"/>
    </row>
    <row r="33" spans="1:118" customFormat="1" ht="13.5" customHeight="1" x14ac:dyDescent="0.15">
      <c r="A33" s="186"/>
      <c r="B33" s="170"/>
      <c r="C33" s="170"/>
      <c r="D33" s="170"/>
      <c r="E33" s="170"/>
      <c r="F33" s="199"/>
      <c r="G33" s="199"/>
      <c r="H33" s="199"/>
      <c r="I33" s="199"/>
      <c r="J33" s="199"/>
      <c r="K33" s="199"/>
      <c r="L33" s="199"/>
      <c r="M33" s="280" t="str">
        <f t="shared" ref="M33" si="14">IF(J33="","",$AT$3-J33)</f>
        <v/>
      </c>
      <c r="N33" s="281"/>
      <c r="O33" s="158"/>
      <c r="P33" s="220"/>
      <c r="Q33" s="152"/>
      <c r="R33" s="153"/>
      <c r="S33" s="153"/>
      <c r="T33" s="154"/>
      <c r="U33" s="1"/>
      <c r="V33" s="187" t="s">
        <v>132</v>
      </c>
      <c r="W33" s="172"/>
      <c r="X33" s="172"/>
      <c r="Y33" s="206" t="s">
        <v>181</v>
      </c>
      <c r="Z33" s="207"/>
      <c r="AA33" s="155"/>
      <c r="AB33" s="156"/>
      <c r="AC33" s="156"/>
      <c r="AD33" s="233"/>
      <c r="AE33" s="155"/>
      <c r="AF33" s="156"/>
      <c r="AG33" s="233"/>
      <c r="AH33" s="235" t="str">
        <f>IF(AE33="","",$AT$3-AE33)</f>
        <v/>
      </c>
      <c r="AI33" s="236"/>
      <c r="AJ33" s="172"/>
      <c r="AK33" s="172"/>
      <c r="AL33" s="155"/>
      <c r="AM33" s="156"/>
      <c r="AN33" s="156"/>
      <c r="AO33" s="157"/>
      <c r="AP33" s="1"/>
      <c r="AQ33" s="1"/>
      <c r="AR33" s="1"/>
      <c r="AS33" s="1"/>
      <c r="AV33" s="4"/>
      <c r="AW33" s="4"/>
      <c r="AX33" s="4"/>
      <c r="AY33" s="5"/>
      <c r="AZ33" s="5"/>
      <c r="BA33" s="5"/>
      <c r="BB33" s="5"/>
      <c r="BC33" s="5"/>
      <c r="BD33" s="5"/>
      <c r="BE33" s="5"/>
      <c r="BF33" s="5"/>
      <c r="BG33" s="5"/>
      <c r="BH33" s="5"/>
      <c r="BI33" s="5"/>
      <c r="BJ33" s="5"/>
      <c r="BK33" s="5"/>
      <c r="BL33" s="5"/>
      <c r="BM33" s="5"/>
      <c r="BN33" s="5"/>
      <c r="BO33" s="5"/>
      <c r="DG33" s="1"/>
      <c r="DH33" s="1"/>
      <c r="DI33" s="1"/>
      <c r="DJ33" s="1"/>
      <c r="DK33" s="1"/>
      <c r="DL33" s="1"/>
      <c r="DM33" s="1"/>
      <c r="DN33" s="1"/>
    </row>
    <row r="34" spans="1:118" customFormat="1" ht="13.5" customHeight="1" x14ac:dyDescent="0.15">
      <c r="A34" s="185" t="s">
        <v>132</v>
      </c>
      <c r="B34" s="171"/>
      <c r="C34" s="171"/>
      <c r="D34" s="171" t="s">
        <v>122</v>
      </c>
      <c r="E34" s="171"/>
      <c r="F34" s="171"/>
      <c r="G34" s="171"/>
      <c r="H34" s="171"/>
      <c r="I34" s="171"/>
      <c r="J34" s="171"/>
      <c r="K34" s="171"/>
      <c r="L34" s="171"/>
      <c r="M34" s="235" t="str">
        <f>IF(J34="","",$AT$3-J34)</f>
        <v/>
      </c>
      <c r="N34" s="236"/>
      <c r="O34" s="171"/>
      <c r="P34" s="171"/>
      <c r="Q34" s="155"/>
      <c r="R34" s="156"/>
      <c r="S34" s="156"/>
      <c r="T34" s="157"/>
      <c r="U34" s="1"/>
      <c r="V34" s="186"/>
      <c r="W34" s="170"/>
      <c r="X34" s="170"/>
      <c r="Y34" s="208"/>
      <c r="Z34" s="209"/>
      <c r="AA34" s="152"/>
      <c r="AB34" s="153"/>
      <c r="AC34" s="153"/>
      <c r="AD34" s="234"/>
      <c r="AE34" s="152"/>
      <c r="AF34" s="153"/>
      <c r="AG34" s="234"/>
      <c r="AH34" s="246" t="str">
        <f t="shared" ref="AH34" si="15">IF(AE34="","",$AT$3-AE34)</f>
        <v/>
      </c>
      <c r="AI34" s="247"/>
      <c r="AJ34" s="170"/>
      <c r="AK34" s="170"/>
      <c r="AL34" s="152"/>
      <c r="AM34" s="153"/>
      <c r="AN34" s="153"/>
      <c r="AO34" s="154"/>
      <c r="AP34" s="1"/>
      <c r="AQ34" s="1"/>
      <c r="AR34" s="1"/>
      <c r="AS34" s="1"/>
      <c r="AV34" s="4"/>
      <c r="AW34" s="4"/>
      <c r="AX34" s="4"/>
      <c r="AY34" s="5"/>
      <c r="AZ34" s="5"/>
      <c r="BA34" s="5"/>
      <c r="BB34" s="5"/>
      <c r="BC34" s="5"/>
      <c r="BD34" s="5"/>
      <c r="BE34" s="5"/>
      <c r="BF34" s="5"/>
      <c r="BG34" s="5"/>
      <c r="BH34" s="5"/>
      <c r="BI34" s="5"/>
      <c r="BJ34" s="5"/>
      <c r="BK34" s="5"/>
      <c r="BL34" s="5"/>
      <c r="BM34" s="5"/>
      <c r="BN34" s="5"/>
      <c r="BO34" s="5"/>
      <c r="DG34" s="1"/>
      <c r="DH34" s="1"/>
      <c r="DI34" s="1"/>
      <c r="DJ34" s="1"/>
      <c r="DK34" s="1"/>
      <c r="DL34" s="1"/>
      <c r="DM34" s="1"/>
      <c r="DN34" s="1"/>
    </row>
    <row r="35" spans="1:118" customFormat="1" ht="13.5" customHeight="1" x14ac:dyDescent="0.15">
      <c r="A35" s="186"/>
      <c r="B35" s="170"/>
      <c r="C35" s="170"/>
      <c r="D35" s="170"/>
      <c r="E35" s="170"/>
      <c r="F35" s="170"/>
      <c r="G35" s="170"/>
      <c r="H35" s="170"/>
      <c r="I35" s="170"/>
      <c r="J35" s="170"/>
      <c r="K35" s="170"/>
      <c r="L35" s="170"/>
      <c r="M35" s="246" t="str">
        <f t="shared" ref="M35" si="16">IF(J35="","",$AT$3-J35)</f>
        <v/>
      </c>
      <c r="N35" s="247"/>
      <c r="O35" s="170"/>
      <c r="P35" s="170"/>
      <c r="Q35" s="152"/>
      <c r="R35" s="153"/>
      <c r="S35" s="153"/>
      <c r="T35" s="154"/>
      <c r="U35" s="1"/>
      <c r="V35" s="1"/>
      <c r="W35" s="1"/>
      <c r="X35" s="1"/>
      <c r="Y35" s="1"/>
      <c r="Z35" s="1"/>
      <c r="AA35" s="1"/>
      <c r="AB35" s="1"/>
      <c r="AC35" s="1"/>
      <c r="AD35" s="1"/>
      <c r="AE35" s="1"/>
      <c r="AF35" s="1"/>
      <c r="AG35" s="1"/>
      <c r="AH35" s="1"/>
      <c r="AI35" s="1"/>
      <c r="AJ35" s="1"/>
      <c r="AK35" s="1"/>
      <c r="AL35" s="1"/>
      <c r="AM35" s="1"/>
      <c r="AN35" s="3"/>
      <c r="AO35" s="1"/>
      <c r="AP35" s="1"/>
      <c r="AQ35" s="1"/>
      <c r="AR35" s="1"/>
      <c r="AS35" s="1"/>
      <c r="AV35" s="4"/>
      <c r="AW35" s="4"/>
      <c r="AX35" s="4"/>
      <c r="AY35" s="5"/>
      <c r="AZ35" s="5"/>
      <c r="BA35" s="5"/>
      <c r="BB35" s="5"/>
      <c r="BC35" s="5"/>
      <c r="BD35" s="5"/>
      <c r="BE35" s="5"/>
      <c r="BF35" s="5"/>
      <c r="BG35" s="5"/>
      <c r="BH35" s="5"/>
      <c r="BI35" s="5"/>
      <c r="BJ35" s="5"/>
      <c r="BK35" s="5"/>
      <c r="BL35" s="5"/>
      <c r="BM35" s="5"/>
      <c r="BN35" s="5"/>
      <c r="BO35" s="5"/>
      <c r="DG35" s="1"/>
      <c r="DH35" s="1"/>
      <c r="DI35" s="1"/>
      <c r="DJ35" s="1"/>
      <c r="DK35" s="1"/>
      <c r="DL35" s="1"/>
      <c r="DM35" s="1"/>
      <c r="DN35" s="1"/>
    </row>
    <row r="36" spans="1:118" customFormat="1" ht="13.5" customHeight="1" x14ac:dyDescent="0.15">
      <c r="A36" s="1"/>
      <c r="B36" s="1"/>
      <c r="C36" s="1"/>
      <c r="D36" s="1"/>
      <c r="E36" s="1"/>
      <c r="F36" s="1"/>
      <c r="G36" s="1"/>
      <c r="H36" s="1"/>
      <c r="I36" s="1"/>
      <c r="J36" s="1"/>
      <c r="K36" s="1"/>
      <c r="L36" s="1"/>
      <c r="M36" s="1"/>
      <c r="N36" s="1"/>
      <c r="O36" s="1"/>
      <c r="P36" s="1"/>
      <c r="Q36" s="1"/>
      <c r="R36" s="1"/>
      <c r="S36" s="1"/>
      <c r="T36" s="1"/>
      <c r="U36" s="1"/>
      <c r="V36" s="229" t="s">
        <v>173</v>
      </c>
      <c r="W36" s="230"/>
      <c r="X36" s="230"/>
      <c r="Y36" s="230"/>
      <c r="Z36" s="230"/>
      <c r="AA36" s="230"/>
      <c r="AB36" s="230"/>
      <c r="AC36" s="230"/>
      <c r="AD36" s="230"/>
      <c r="AE36" s="230"/>
      <c r="AF36" s="230"/>
      <c r="AG36" s="230"/>
      <c r="AH36" s="230"/>
      <c r="AI36" s="230"/>
      <c r="AJ36" s="230"/>
      <c r="AK36" s="230"/>
      <c r="AL36" s="230"/>
      <c r="AM36" s="230"/>
      <c r="AN36" s="230"/>
      <c r="AO36" s="231"/>
      <c r="AP36" s="1"/>
      <c r="AQ36" s="1"/>
      <c r="AR36" s="1"/>
      <c r="AS36" s="1"/>
      <c r="AV36" s="4"/>
      <c r="AW36" s="4"/>
      <c r="AX36" s="4"/>
      <c r="AY36" s="5"/>
      <c r="AZ36" s="5"/>
      <c r="BA36" s="5"/>
      <c r="BB36" s="5"/>
      <c r="BC36" s="5"/>
      <c r="BD36" s="5"/>
      <c r="BE36" s="5"/>
      <c r="BF36" s="5"/>
      <c r="BG36" s="5"/>
      <c r="BH36" s="5"/>
      <c r="BI36" s="5"/>
      <c r="BJ36" s="5"/>
      <c r="BK36" s="5"/>
      <c r="BL36" s="5"/>
      <c r="BM36" s="5"/>
      <c r="BN36" s="5"/>
      <c r="BO36" s="5"/>
      <c r="DG36" s="1"/>
      <c r="DH36" s="1"/>
      <c r="DI36" s="1"/>
      <c r="DJ36" s="1"/>
      <c r="DK36" s="1"/>
      <c r="DL36" s="1"/>
      <c r="DM36" s="1"/>
      <c r="DN36" s="1"/>
    </row>
    <row r="37" spans="1:118" customFormat="1" ht="13.5" customHeight="1" x14ac:dyDescent="0.15">
      <c r="A37" s="1"/>
      <c r="B37" s="1"/>
      <c r="C37" s="1"/>
      <c r="D37" s="1"/>
      <c r="E37" s="1"/>
      <c r="F37" s="1"/>
      <c r="G37" s="1"/>
      <c r="H37" s="1"/>
      <c r="I37" s="1"/>
      <c r="J37" s="1"/>
      <c r="K37" s="1"/>
      <c r="L37" s="1"/>
      <c r="M37" s="1"/>
      <c r="N37" s="1"/>
      <c r="O37" s="1"/>
      <c r="P37" s="1"/>
      <c r="Q37" s="1"/>
      <c r="R37" s="1"/>
      <c r="S37" s="1"/>
      <c r="T37" s="1"/>
      <c r="U37" s="1"/>
      <c r="V37" s="183" t="s">
        <v>106</v>
      </c>
      <c r="W37" s="182"/>
      <c r="X37" s="182"/>
      <c r="Y37" s="182" t="s">
        <v>107</v>
      </c>
      <c r="Z37" s="182"/>
      <c r="AA37" s="181" t="s">
        <v>126</v>
      </c>
      <c r="AB37" s="181"/>
      <c r="AC37" s="181"/>
      <c r="AD37" s="181"/>
      <c r="AE37" s="181" t="s">
        <v>127</v>
      </c>
      <c r="AF37" s="181"/>
      <c r="AG37" s="181"/>
      <c r="AH37" s="232" t="s">
        <v>128</v>
      </c>
      <c r="AI37" s="232"/>
      <c r="AJ37" s="181" t="s">
        <v>129</v>
      </c>
      <c r="AK37" s="181"/>
      <c r="AL37" s="181" t="s">
        <v>130</v>
      </c>
      <c r="AM37" s="181"/>
      <c r="AN37" s="181"/>
      <c r="AO37" s="191"/>
      <c r="AP37" s="1"/>
      <c r="AQ37" s="1"/>
      <c r="AR37" s="1"/>
      <c r="AS37" s="1"/>
      <c r="AV37" s="4"/>
      <c r="AW37" s="4"/>
      <c r="AX37" s="4"/>
      <c r="AY37" s="5"/>
      <c r="AZ37" s="5"/>
      <c r="BA37" s="5"/>
      <c r="BB37" s="5"/>
      <c r="BC37" s="5"/>
      <c r="BD37" s="5"/>
      <c r="BE37" s="5"/>
      <c r="BF37" s="5"/>
      <c r="BG37" s="5"/>
      <c r="BH37" s="5"/>
      <c r="BI37" s="5"/>
      <c r="BJ37" s="5"/>
      <c r="BK37" s="5"/>
      <c r="BL37" s="5"/>
      <c r="BM37" s="5"/>
      <c r="BN37" s="5"/>
      <c r="BO37" s="5"/>
      <c r="DG37" s="1"/>
      <c r="DH37" s="1"/>
      <c r="DI37" s="1"/>
      <c r="DJ37" s="1"/>
      <c r="DK37" s="1"/>
      <c r="DL37" s="1"/>
      <c r="DM37" s="1"/>
      <c r="DN37" s="1"/>
    </row>
    <row r="38" spans="1:118" customFormat="1" ht="13.5" customHeight="1" x14ac:dyDescent="0.15">
      <c r="A38" s="1"/>
      <c r="B38" s="1"/>
      <c r="C38" s="1"/>
      <c r="D38" s="1"/>
      <c r="E38" s="1"/>
      <c r="F38" s="1"/>
      <c r="G38" s="1"/>
      <c r="H38" s="1"/>
      <c r="I38" s="1"/>
      <c r="J38" s="1"/>
      <c r="K38" s="1"/>
      <c r="L38" s="1"/>
      <c r="M38" s="1"/>
      <c r="N38" s="1"/>
      <c r="O38" s="1"/>
      <c r="P38" s="1"/>
      <c r="Q38" s="1"/>
      <c r="R38" s="1"/>
      <c r="S38" s="1"/>
      <c r="T38" s="1"/>
      <c r="U38" s="1"/>
      <c r="V38" s="187" t="s">
        <v>121</v>
      </c>
      <c r="W38" s="172"/>
      <c r="X38" s="172"/>
      <c r="Y38" s="172" t="s">
        <v>181</v>
      </c>
      <c r="Z38" s="172"/>
      <c r="AA38" s="213"/>
      <c r="AB38" s="214"/>
      <c r="AC38" s="214"/>
      <c r="AD38" s="278"/>
      <c r="AE38" s="213"/>
      <c r="AF38" s="214"/>
      <c r="AG38" s="278"/>
      <c r="AH38" s="251" t="str">
        <f>IF(AE38="","",$AT$3-AE38)</f>
        <v/>
      </c>
      <c r="AI38" s="252"/>
      <c r="AJ38" s="213"/>
      <c r="AK38" s="278"/>
      <c r="AL38" s="213"/>
      <c r="AM38" s="214"/>
      <c r="AN38" s="214"/>
      <c r="AO38" s="215"/>
      <c r="AP38" s="1"/>
      <c r="AQ38" s="1"/>
      <c r="AR38" s="1"/>
      <c r="AS38" s="1"/>
      <c r="AV38" s="4"/>
      <c r="AW38" s="4"/>
      <c r="AX38" s="4"/>
      <c r="AY38" s="5"/>
      <c r="AZ38" s="5"/>
      <c r="BA38" s="5"/>
      <c r="BB38" s="5"/>
      <c r="BC38" s="5"/>
      <c r="BD38" s="5"/>
      <c r="BE38" s="5"/>
      <c r="BF38" s="5"/>
      <c r="BG38" s="5"/>
      <c r="BH38" s="5"/>
      <c r="BI38" s="5"/>
      <c r="BJ38" s="5"/>
      <c r="BK38" s="5"/>
      <c r="BL38" s="5"/>
      <c r="BM38" s="5"/>
      <c r="BN38" s="5"/>
      <c r="BO38" s="5"/>
      <c r="DG38" s="1"/>
      <c r="DH38" s="1"/>
      <c r="DI38" s="1"/>
      <c r="DJ38" s="1"/>
      <c r="DK38" s="1"/>
      <c r="DL38" s="1"/>
      <c r="DM38" s="1"/>
      <c r="DN38" s="1"/>
    </row>
    <row r="39" spans="1:118" customFormat="1" ht="13.5" customHeight="1" x14ac:dyDescent="0.15">
      <c r="A39" s="1"/>
      <c r="B39" s="1"/>
      <c r="C39" s="1"/>
      <c r="D39" s="1"/>
      <c r="E39" s="1"/>
      <c r="F39" s="1"/>
      <c r="G39" s="1"/>
      <c r="H39" s="1"/>
      <c r="I39" s="1"/>
      <c r="J39" s="1"/>
      <c r="K39" s="1"/>
      <c r="L39" s="1"/>
      <c r="M39" s="1"/>
      <c r="N39" s="1"/>
      <c r="O39" s="1"/>
      <c r="P39" s="1"/>
      <c r="Q39" s="1"/>
      <c r="R39" s="1"/>
      <c r="S39" s="1"/>
      <c r="T39" s="1"/>
      <c r="U39" s="1"/>
      <c r="V39" s="194"/>
      <c r="W39" s="175"/>
      <c r="X39" s="175"/>
      <c r="Y39" s="175"/>
      <c r="Z39" s="175"/>
      <c r="AA39" s="279"/>
      <c r="AB39" s="279"/>
      <c r="AC39" s="279"/>
      <c r="AD39" s="279"/>
      <c r="AE39" s="279"/>
      <c r="AF39" s="279"/>
      <c r="AG39" s="279"/>
      <c r="AH39" s="280" t="str">
        <f t="shared" ref="AH39" si="17">IF(AE39="","",$AT$3-AE39)</f>
        <v/>
      </c>
      <c r="AI39" s="281"/>
      <c r="AJ39" s="158"/>
      <c r="AK39" s="220"/>
      <c r="AL39" s="158"/>
      <c r="AM39" s="159"/>
      <c r="AN39" s="159"/>
      <c r="AO39" s="160"/>
      <c r="AP39" s="1"/>
      <c r="AQ39" s="1"/>
      <c r="AR39" s="1"/>
      <c r="AS39" s="1"/>
      <c r="AV39" s="4"/>
      <c r="AW39" s="4"/>
      <c r="AX39" s="4"/>
      <c r="AY39" s="5"/>
      <c r="AZ39" s="5"/>
      <c r="BA39" s="5"/>
      <c r="BB39" s="5"/>
      <c r="BC39" s="5"/>
      <c r="BD39" s="5"/>
      <c r="BE39" s="5"/>
      <c r="BF39" s="5"/>
      <c r="BG39" s="5"/>
      <c r="BH39" s="5"/>
      <c r="BI39" s="5"/>
      <c r="BJ39" s="5"/>
      <c r="BK39" s="5"/>
      <c r="BL39" s="5"/>
      <c r="BM39" s="5"/>
      <c r="BN39" s="5"/>
      <c r="BO39" s="5"/>
      <c r="DG39" s="1"/>
      <c r="DH39" s="1"/>
      <c r="DI39" s="1"/>
      <c r="DJ39" s="1"/>
      <c r="DK39" s="1"/>
      <c r="DL39" s="1"/>
      <c r="DM39" s="1"/>
      <c r="DN39" s="1"/>
    </row>
    <row r="40" spans="1:118" customFormat="1" ht="13.5" customHeight="1" x14ac:dyDescent="0.15">
      <c r="A40" s="1"/>
      <c r="B40" s="1"/>
      <c r="C40" s="1"/>
      <c r="D40" s="1"/>
      <c r="E40" s="1"/>
      <c r="F40" s="1"/>
      <c r="G40" s="1"/>
      <c r="H40" s="1"/>
      <c r="I40" s="1"/>
      <c r="J40" s="1"/>
      <c r="K40" s="1"/>
      <c r="L40" s="1"/>
      <c r="M40" s="1"/>
      <c r="N40" s="1"/>
      <c r="O40" s="1"/>
      <c r="P40" s="1"/>
      <c r="Q40" s="1"/>
      <c r="R40" s="1"/>
      <c r="S40" s="1"/>
      <c r="T40" s="1"/>
      <c r="U40" s="1"/>
      <c r="V40" s="185" t="s">
        <v>133</v>
      </c>
      <c r="W40" s="171"/>
      <c r="X40" s="171"/>
      <c r="Y40" s="206" t="s">
        <v>181</v>
      </c>
      <c r="Z40" s="207"/>
      <c r="AA40" s="224"/>
      <c r="AB40" s="224"/>
      <c r="AC40" s="224"/>
      <c r="AD40" s="224"/>
      <c r="AE40" s="224"/>
      <c r="AF40" s="224"/>
      <c r="AG40" s="224"/>
      <c r="AH40" s="251" t="str">
        <f>IF(AE40="","",$AT$3-AE40)</f>
        <v/>
      </c>
      <c r="AI40" s="252"/>
      <c r="AJ40" s="213"/>
      <c r="AK40" s="278"/>
      <c r="AL40" s="213"/>
      <c r="AM40" s="214"/>
      <c r="AN40" s="214"/>
      <c r="AO40" s="215"/>
      <c r="AP40" s="1"/>
      <c r="AQ40" s="1"/>
      <c r="AR40" s="1"/>
      <c r="AS40" s="1"/>
      <c r="AV40" s="4"/>
      <c r="AW40" s="4"/>
      <c r="AX40" s="4"/>
      <c r="AY40" s="5"/>
      <c r="AZ40" s="5"/>
      <c r="BA40" s="5"/>
      <c r="BB40" s="5"/>
      <c r="BC40" s="5"/>
      <c r="BD40" s="5"/>
      <c r="BE40" s="5"/>
      <c r="BF40" s="5"/>
      <c r="BG40" s="5"/>
      <c r="BH40" s="5"/>
      <c r="BI40" s="5"/>
      <c r="BJ40" s="5"/>
      <c r="BK40" s="5"/>
      <c r="BL40" s="5"/>
      <c r="BM40" s="5"/>
      <c r="BN40" s="5"/>
      <c r="BO40" s="5"/>
      <c r="DG40" s="1"/>
      <c r="DH40" s="1"/>
      <c r="DI40" s="1"/>
      <c r="DJ40" s="1"/>
      <c r="DK40" s="1"/>
      <c r="DL40" s="1"/>
      <c r="DM40" s="1"/>
      <c r="DN40" s="1"/>
    </row>
    <row r="41" spans="1:118" customFormat="1" ht="13.5" customHeight="1" x14ac:dyDescent="0.15">
      <c r="A41" s="1"/>
      <c r="B41" s="1"/>
      <c r="C41" s="1"/>
      <c r="D41" s="1"/>
      <c r="E41" s="1"/>
      <c r="F41" s="1"/>
      <c r="G41" s="1"/>
      <c r="H41" s="1"/>
      <c r="I41" s="1"/>
      <c r="J41" s="1"/>
      <c r="K41" s="1"/>
      <c r="L41" s="1"/>
      <c r="M41" s="1"/>
      <c r="N41" s="1"/>
      <c r="O41" s="1"/>
      <c r="P41" s="1"/>
      <c r="Q41" s="1"/>
      <c r="R41" s="1"/>
      <c r="S41" s="1"/>
      <c r="T41" s="1"/>
      <c r="U41" s="1"/>
      <c r="V41" s="186"/>
      <c r="W41" s="170"/>
      <c r="X41" s="170"/>
      <c r="Y41" s="208"/>
      <c r="Z41" s="209"/>
      <c r="AA41" s="199"/>
      <c r="AB41" s="199"/>
      <c r="AC41" s="199"/>
      <c r="AD41" s="199"/>
      <c r="AE41" s="199"/>
      <c r="AF41" s="199"/>
      <c r="AG41" s="199"/>
      <c r="AH41" s="280" t="str">
        <f t="shared" ref="AH41" si="18">IF(AE41="","",$AT$3-AE41)</f>
        <v/>
      </c>
      <c r="AI41" s="281"/>
      <c r="AJ41" s="158"/>
      <c r="AK41" s="220"/>
      <c r="AL41" s="158"/>
      <c r="AM41" s="159"/>
      <c r="AN41" s="159"/>
      <c r="AO41" s="160"/>
      <c r="AP41" s="1"/>
      <c r="AQ41" s="1"/>
      <c r="AR41" s="1"/>
      <c r="AS41" s="1"/>
      <c r="AV41" s="4"/>
      <c r="AW41" s="4"/>
      <c r="AX41" s="4"/>
      <c r="AY41" s="5"/>
      <c r="AZ41" s="5"/>
      <c r="BA41" s="5"/>
      <c r="BB41" s="5"/>
      <c r="BC41" s="5"/>
      <c r="BD41" s="5"/>
      <c r="BE41" s="5"/>
      <c r="BF41" s="5"/>
      <c r="BG41" s="5"/>
      <c r="BH41" s="5"/>
      <c r="BI41" s="5"/>
      <c r="BJ41" s="5"/>
      <c r="BK41" s="5"/>
      <c r="BL41" s="5"/>
      <c r="BM41" s="5"/>
      <c r="BN41" s="5"/>
      <c r="BO41" s="5"/>
      <c r="DG41" s="1"/>
      <c r="DH41" s="1"/>
      <c r="DI41" s="1"/>
      <c r="DJ41" s="1"/>
      <c r="DK41" s="1"/>
      <c r="DL41" s="1"/>
      <c r="DM41" s="1"/>
      <c r="DN41" s="1"/>
    </row>
    <row r="42" spans="1:118" customFormat="1" ht="13.5" customHeight="1" x14ac:dyDescent="0.15">
      <c r="A42" s="1"/>
      <c r="B42" s="1"/>
      <c r="C42" s="1"/>
      <c r="D42" s="1"/>
      <c r="E42" s="1"/>
      <c r="F42" s="1"/>
      <c r="G42" s="1"/>
      <c r="H42" s="1"/>
      <c r="I42" s="1"/>
      <c r="J42" s="1"/>
      <c r="K42" s="1"/>
      <c r="L42" s="1"/>
      <c r="M42" s="1"/>
      <c r="N42" s="1"/>
      <c r="O42" s="1"/>
      <c r="P42" s="1"/>
      <c r="Q42" s="1"/>
      <c r="R42" s="1"/>
      <c r="S42" s="1"/>
      <c r="T42" s="1"/>
      <c r="U42" s="1"/>
      <c r="V42" s="185" t="s">
        <v>131</v>
      </c>
      <c r="W42" s="171"/>
      <c r="X42" s="171"/>
      <c r="Y42" s="206" t="s">
        <v>181</v>
      </c>
      <c r="Z42" s="207"/>
      <c r="AA42" s="224"/>
      <c r="AB42" s="224"/>
      <c r="AC42" s="224"/>
      <c r="AD42" s="224"/>
      <c r="AE42" s="224"/>
      <c r="AF42" s="224"/>
      <c r="AG42" s="224"/>
      <c r="AH42" s="251" t="str">
        <f>IF(AE42="","",$AT$3-AE42)</f>
        <v/>
      </c>
      <c r="AI42" s="252"/>
      <c r="AJ42" s="224"/>
      <c r="AK42" s="224"/>
      <c r="AL42" s="213"/>
      <c r="AM42" s="214"/>
      <c r="AN42" s="214"/>
      <c r="AO42" s="215"/>
      <c r="AP42" s="1"/>
      <c r="AQ42" s="1"/>
      <c r="AR42" s="1"/>
      <c r="AS42" s="1"/>
      <c r="AV42" s="4"/>
      <c r="AW42" s="4"/>
      <c r="AX42" s="4"/>
      <c r="AY42" s="5"/>
      <c r="AZ42" s="5"/>
      <c r="BA42" s="5"/>
      <c r="BB42" s="5"/>
      <c r="BC42" s="5"/>
      <c r="BD42" s="5"/>
      <c r="BE42" s="5"/>
      <c r="BF42" s="5"/>
      <c r="BG42" s="5"/>
      <c r="BH42" s="5"/>
      <c r="BI42" s="5"/>
      <c r="BJ42" s="5"/>
      <c r="BK42" s="5"/>
      <c r="BL42" s="5"/>
      <c r="BM42" s="5"/>
      <c r="BN42" s="5"/>
      <c r="BO42" s="5"/>
      <c r="DG42" s="1"/>
      <c r="DH42" s="1"/>
      <c r="DI42" s="1"/>
      <c r="DJ42" s="1"/>
      <c r="DK42" s="1"/>
      <c r="DL42" s="1"/>
      <c r="DM42" s="1"/>
      <c r="DN42" s="1"/>
    </row>
    <row r="43" spans="1:118" customFormat="1" ht="13.5" customHeight="1" x14ac:dyDescent="0.15">
      <c r="A43" s="1"/>
      <c r="B43" s="1"/>
      <c r="C43" s="1"/>
      <c r="D43" s="1"/>
      <c r="E43" s="1"/>
      <c r="F43" s="1"/>
      <c r="G43" s="1"/>
      <c r="H43" s="1"/>
      <c r="I43" s="1"/>
      <c r="J43" s="1"/>
      <c r="K43" s="1"/>
      <c r="L43" s="1"/>
      <c r="M43" s="1"/>
      <c r="N43" s="1"/>
      <c r="O43" s="1"/>
      <c r="P43" s="1"/>
      <c r="Q43" s="1"/>
      <c r="R43" s="1"/>
      <c r="S43" s="1"/>
      <c r="T43" s="1"/>
      <c r="U43" s="1"/>
      <c r="V43" s="186"/>
      <c r="W43" s="170"/>
      <c r="X43" s="170"/>
      <c r="Y43" s="208"/>
      <c r="Z43" s="209"/>
      <c r="AA43" s="199"/>
      <c r="AB43" s="199"/>
      <c r="AC43" s="199"/>
      <c r="AD43" s="199"/>
      <c r="AE43" s="199"/>
      <c r="AF43" s="199"/>
      <c r="AG43" s="199"/>
      <c r="AH43" s="280" t="str">
        <f t="shared" ref="AH43" si="19">IF(AE43="","",$AT$3-AE43)</f>
        <v/>
      </c>
      <c r="AI43" s="281"/>
      <c r="AJ43" s="158"/>
      <c r="AK43" s="220"/>
      <c r="AL43" s="158"/>
      <c r="AM43" s="159"/>
      <c r="AN43" s="159"/>
      <c r="AO43" s="160"/>
      <c r="AP43" s="1"/>
      <c r="AQ43" s="1"/>
      <c r="AR43" s="1"/>
      <c r="AS43" s="1"/>
      <c r="AV43" s="4"/>
      <c r="AW43" s="4"/>
      <c r="AX43" s="4"/>
      <c r="AY43" s="5"/>
      <c r="AZ43" s="5"/>
      <c r="BA43" s="5"/>
      <c r="BB43" s="5"/>
      <c r="BC43" s="5"/>
      <c r="BD43" s="5"/>
      <c r="BE43" s="5"/>
      <c r="BF43" s="5"/>
      <c r="BG43" s="5"/>
      <c r="BH43" s="5"/>
      <c r="BI43" s="5"/>
      <c r="BJ43" s="5"/>
      <c r="BK43" s="5"/>
      <c r="BL43" s="5"/>
      <c r="BM43" s="5"/>
      <c r="BN43" s="5"/>
      <c r="BO43" s="5"/>
      <c r="DG43" s="1"/>
      <c r="DH43" s="1"/>
      <c r="DI43" s="1"/>
      <c r="DJ43" s="1"/>
      <c r="DK43" s="1"/>
      <c r="DL43" s="1"/>
      <c r="DM43" s="1"/>
      <c r="DN43" s="1"/>
    </row>
    <row r="44" spans="1:118" customFormat="1" ht="13.5" customHeight="1" x14ac:dyDescent="0.15">
      <c r="A44" s="1"/>
      <c r="B44" s="1"/>
      <c r="C44" s="1"/>
      <c r="D44" s="1"/>
      <c r="E44" s="1"/>
      <c r="F44" s="1"/>
      <c r="G44" s="1"/>
      <c r="H44" s="1"/>
      <c r="I44" s="1"/>
      <c r="J44" s="1"/>
      <c r="K44" s="1"/>
      <c r="L44" s="1"/>
      <c r="M44" s="1"/>
      <c r="N44" s="1"/>
      <c r="O44" s="1"/>
      <c r="P44" s="1"/>
      <c r="Q44" s="1"/>
      <c r="R44" s="1"/>
      <c r="S44" s="1"/>
      <c r="T44" s="1"/>
      <c r="U44" s="1"/>
      <c r="V44" s="187" t="s">
        <v>132</v>
      </c>
      <c r="W44" s="172"/>
      <c r="X44" s="172"/>
      <c r="Y44" s="206" t="s">
        <v>181</v>
      </c>
      <c r="Z44" s="207"/>
      <c r="AA44" s="172"/>
      <c r="AB44" s="172"/>
      <c r="AC44" s="172"/>
      <c r="AD44" s="172"/>
      <c r="AE44" s="172"/>
      <c r="AF44" s="172"/>
      <c r="AG44" s="172"/>
      <c r="AH44" s="235" t="str">
        <f>IF(AE44="","",$AT$3-AE44)</f>
        <v/>
      </c>
      <c r="AI44" s="236"/>
      <c r="AJ44" s="172"/>
      <c r="AK44" s="172"/>
      <c r="AL44" s="155"/>
      <c r="AM44" s="156"/>
      <c r="AN44" s="156"/>
      <c r="AO44" s="157"/>
      <c r="AP44" s="1"/>
      <c r="AQ44" s="1"/>
      <c r="AR44" s="1"/>
      <c r="AS44" s="1"/>
      <c r="AV44" s="4"/>
      <c r="AW44" s="4"/>
      <c r="AX44" s="4"/>
      <c r="AY44" s="5"/>
      <c r="AZ44" s="5"/>
      <c r="BA44" s="5"/>
      <c r="BB44" s="5"/>
      <c r="BC44" s="5"/>
      <c r="BD44" s="5"/>
      <c r="BE44" s="5"/>
      <c r="BF44" s="5"/>
      <c r="BG44" s="5"/>
      <c r="BH44" s="5"/>
      <c r="BI44" s="5"/>
      <c r="BJ44" s="5"/>
      <c r="BK44" s="5"/>
      <c r="BL44" s="5"/>
      <c r="BM44" s="5"/>
      <c r="BN44" s="5"/>
      <c r="BO44" s="5"/>
      <c r="DG44" s="1"/>
      <c r="DH44" s="1"/>
      <c r="DI44" s="1"/>
      <c r="DJ44" s="1"/>
      <c r="DK44" s="1"/>
      <c r="DL44" s="1"/>
      <c r="DM44" s="1"/>
      <c r="DN44" s="1"/>
    </row>
    <row r="45" spans="1:118" x14ac:dyDescent="0.15">
      <c r="V45" s="186"/>
      <c r="W45" s="170"/>
      <c r="X45" s="170"/>
      <c r="Y45" s="208"/>
      <c r="Z45" s="209"/>
      <c r="AA45" s="170"/>
      <c r="AB45" s="170"/>
      <c r="AC45" s="170"/>
      <c r="AD45" s="170"/>
      <c r="AE45" s="170"/>
      <c r="AF45" s="170"/>
      <c r="AG45" s="170"/>
      <c r="AH45" s="246" t="str">
        <f t="shared" ref="AH45" si="20">IF(AE45="","",$AT$3-AE45)</f>
        <v/>
      </c>
      <c r="AI45" s="247"/>
      <c r="AJ45" s="170"/>
      <c r="AK45" s="170"/>
      <c r="AL45" s="152"/>
      <c r="AM45" s="153"/>
      <c r="AN45" s="153"/>
      <c r="AO45" s="154"/>
    </row>
  </sheetData>
  <sheetProtection formatCells="0"/>
  <mergeCells count="406">
    <mergeCell ref="AJ42:AK42"/>
    <mergeCell ref="AS2:AT2"/>
    <mergeCell ref="AJ44:AK44"/>
    <mergeCell ref="AA45:AD45"/>
    <mergeCell ref="AE45:AG45"/>
    <mergeCell ref="AH45:AI45"/>
    <mergeCell ref="AJ45:AK45"/>
    <mergeCell ref="AA43:AD43"/>
    <mergeCell ref="AE43:AG43"/>
    <mergeCell ref="AH43:AI43"/>
    <mergeCell ref="AJ43:AK43"/>
    <mergeCell ref="AE32:AG32"/>
    <mergeCell ref="AH32:AI32"/>
    <mergeCell ref="AJ32:AK32"/>
    <mergeCell ref="AJ40:AK40"/>
    <mergeCell ref="AJ41:AK41"/>
    <mergeCell ref="AJ39:AK39"/>
    <mergeCell ref="AJ38:AK38"/>
    <mergeCell ref="AL37:AO37"/>
    <mergeCell ref="AA34:AD34"/>
    <mergeCell ref="AE34:AG34"/>
    <mergeCell ref="AH34:AI34"/>
    <mergeCell ref="AJ34:AK34"/>
    <mergeCell ref="AE30:AG30"/>
    <mergeCell ref="V44:X45"/>
    <mergeCell ref="Y44:Z45"/>
    <mergeCell ref="AA44:AD44"/>
    <mergeCell ref="AE44:AG44"/>
    <mergeCell ref="AH44:AI44"/>
    <mergeCell ref="V42:X43"/>
    <mergeCell ref="Y42:Z43"/>
    <mergeCell ref="AA42:AD42"/>
    <mergeCell ref="AE42:AG42"/>
    <mergeCell ref="AH42:AI42"/>
    <mergeCell ref="AA40:AD40"/>
    <mergeCell ref="AE40:AG40"/>
    <mergeCell ref="AH40:AI40"/>
    <mergeCell ref="V38:X39"/>
    <mergeCell ref="Y38:Z39"/>
    <mergeCell ref="AA38:AD38"/>
    <mergeCell ref="AE38:AG38"/>
    <mergeCell ref="AH38:AI38"/>
    <mergeCell ref="AA41:AD41"/>
    <mergeCell ref="AE41:AG41"/>
    <mergeCell ref="AH41:AI41"/>
    <mergeCell ref="AA39:AD39"/>
    <mergeCell ref="AE39:AG39"/>
    <mergeCell ref="AH39:AI39"/>
    <mergeCell ref="F35:I35"/>
    <mergeCell ref="J35:L35"/>
    <mergeCell ref="M35:N35"/>
    <mergeCell ref="O35:P35"/>
    <mergeCell ref="Q35:T35"/>
    <mergeCell ref="Q33:T33"/>
    <mergeCell ref="Q34:T34"/>
    <mergeCell ref="V40:X41"/>
    <mergeCell ref="Y40:Z41"/>
    <mergeCell ref="AJ31:AK31"/>
    <mergeCell ref="Y31:Z32"/>
    <mergeCell ref="AA31:AD31"/>
    <mergeCell ref="AE31:AG31"/>
    <mergeCell ref="AH31:AI31"/>
    <mergeCell ref="Q31:T31"/>
    <mergeCell ref="Q32:T32"/>
    <mergeCell ref="AA32:AD32"/>
    <mergeCell ref="A34:C35"/>
    <mergeCell ref="D34:E35"/>
    <mergeCell ref="F34:I34"/>
    <mergeCell ref="J34:L34"/>
    <mergeCell ref="M34:N34"/>
    <mergeCell ref="O34:P34"/>
    <mergeCell ref="A32:C33"/>
    <mergeCell ref="D32:E33"/>
    <mergeCell ref="F32:I32"/>
    <mergeCell ref="J32:L32"/>
    <mergeCell ref="M32:N32"/>
    <mergeCell ref="O32:P32"/>
    <mergeCell ref="F33:I33"/>
    <mergeCell ref="J33:L33"/>
    <mergeCell ref="M33:N33"/>
    <mergeCell ref="O33:P33"/>
    <mergeCell ref="A30:C31"/>
    <mergeCell ref="D30:E31"/>
    <mergeCell ref="F30:I30"/>
    <mergeCell ref="J30:L30"/>
    <mergeCell ref="M30:N30"/>
    <mergeCell ref="O30:P30"/>
    <mergeCell ref="F31:I31"/>
    <mergeCell ref="J31:L31"/>
    <mergeCell ref="M31:N31"/>
    <mergeCell ref="O31:P31"/>
    <mergeCell ref="F29:I29"/>
    <mergeCell ref="J29:L29"/>
    <mergeCell ref="M29:N29"/>
    <mergeCell ref="O29:P29"/>
    <mergeCell ref="V29:X30"/>
    <mergeCell ref="Y29:Z30"/>
    <mergeCell ref="AA29:AD29"/>
    <mergeCell ref="AE29:AG29"/>
    <mergeCell ref="AH29:AI29"/>
    <mergeCell ref="Q30:T30"/>
    <mergeCell ref="AA21:AD21"/>
    <mergeCell ref="AE21:AG21"/>
    <mergeCell ref="AH21:AI21"/>
    <mergeCell ref="Q22:T22"/>
    <mergeCell ref="M22:N22"/>
    <mergeCell ref="O22:P22"/>
    <mergeCell ref="A27:C27"/>
    <mergeCell ref="D27:E27"/>
    <mergeCell ref="F27:I27"/>
    <mergeCell ref="J27:L27"/>
    <mergeCell ref="M27:N27"/>
    <mergeCell ref="O27:P27"/>
    <mergeCell ref="Q21:T21"/>
    <mergeCell ref="AH19:AI19"/>
    <mergeCell ref="A23:C24"/>
    <mergeCell ref="D23:E24"/>
    <mergeCell ref="F23:I23"/>
    <mergeCell ref="J23:L23"/>
    <mergeCell ref="M23:N23"/>
    <mergeCell ref="O23:P23"/>
    <mergeCell ref="AA23:AD23"/>
    <mergeCell ref="AE23:AG23"/>
    <mergeCell ref="AH23:AI23"/>
    <mergeCell ref="F24:I24"/>
    <mergeCell ref="J24:L24"/>
    <mergeCell ref="M24:N24"/>
    <mergeCell ref="O24:P24"/>
    <mergeCell ref="V22:X23"/>
    <mergeCell ref="Y22:Z23"/>
    <mergeCell ref="AA22:AD22"/>
    <mergeCell ref="AE22:AG22"/>
    <mergeCell ref="AH22:AI22"/>
    <mergeCell ref="D21:E22"/>
    <mergeCell ref="F21:I21"/>
    <mergeCell ref="J21:L21"/>
    <mergeCell ref="M21:N21"/>
    <mergeCell ref="O21:P21"/>
    <mergeCell ref="AJ22:AK22"/>
    <mergeCell ref="AJ23:AK23"/>
    <mergeCell ref="A19:C22"/>
    <mergeCell ref="D19:E20"/>
    <mergeCell ref="F19:I19"/>
    <mergeCell ref="J19:L19"/>
    <mergeCell ref="M19:N19"/>
    <mergeCell ref="O19:P19"/>
    <mergeCell ref="AA19:AD19"/>
    <mergeCell ref="F22:I22"/>
    <mergeCell ref="J22:L22"/>
    <mergeCell ref="AJ19:AK19"/>
    <mergeCell ref="F20:I20"/>
    <mergeCell ref="J20:L20"/>
    <mergeCell ref="M20:N20"/>
    <mergeCell ref="O20:P20"/>
    <mergeCell ref="V20:X21"/>
    <mergeCell ref="Y20:Z21"/>
    <mergeCell ref="AA20:AD20"/>
    <mergeCell ref="AE20:AG20"/>
    <mergeCell ref="AH20:AI20"/>
    <mergeCell ref="AJ20:AK20"/>
    <mergeCell ref="AJ21:AK21"/>
    <mergeCell ref="Q20:T20"/>
    <mergeCell ref="A15:C18"/>
    <mergeCell ref="AE19:AG19"/>
    <mergeCell ref="F15:I15"/>
    <mergeCell ref="J15:L15"/>
    <mergeCell ref="D15:E16"/>
    <mergeCell ref="F18:I18"/>
    <mergeCell ref="J18:L18"/>
    <mergeCell ref="M18:N18"/>
    <mergeCell ref="O18:P18"/>
    <mergeCell ref="V18:X19"/>
    <mergeCell ref="Y18:Z19"/>
    <mergeCell ref="AA18:AD18"/>
    <mergeCell ref="F16:I16"/>
    <mergeCell ref="J16:L16"/>
    <mergeCell ref="M16:N16"/>
    <mergeCell ref="AA15:AD15"/>
    <mergeCell ref="AE15:AG15"/>
    <mergeCell ref="M15:N15"/>
    <mergeCell ref="O15:P15"/>
    <mergeCell ref="AJ16:AK16"/>
    <mergeCell ref="AJ17:AK17"/>
    <mergeCell ref="AH16:AI16"/>
    <mergeCell ref="AJ18:AK18"/>
    <mergeCell ref="D17:E18"/>
    <mergeCell ref="F17:I17"/>
    <mergeCell ref="J17:L17"/>
    <mergeCell ref="M17:N17"/>
    <mergeCell ref="O17:P17"/>
    <mergeCell ref="AA17:AD17"/>
    <mergeCell ref="AE17:AG17"/>
    <mergeCell ref="AH17:AI17"/>
    <mergeCell ref="AE18:AG18"/>
    <mergeCell ref="AH18:AI18"/>
    <mergeCell ref="AL9:AO9"/>
    <mergeCell ref="AL10:AO10"/>
    <mergeCell ref="A11:C14"/>
    <mergeCell ref="D11:E12"/>
    <mergeCell ref="F11:I11"/>
    <mergeCell ref="J11:L11"/>
    <mergeCell ref="M11:N11"/>
    <mergeCell ref="O11:P11"/>
    <mergeCell ref="AJ11:AK11"/>
    <mergeCell ref="F12:I12"/>
    <mergeCell ref="J12:L12"/>
    <mergeCell ref="M12:N12"/>
    <mergeCell ref="O12:P12"/>
    <mergeCell ref="AA12:AD12"/>
    <mergeCell ref="AE12:AG12"/>
    <mergeCell ref="AH12:AI12"/>
    <mergeCell ref="AJ12:AK12"/>
    <mergeCell ref="V11:X12"/>
    <mergeCell ref="Y11:Z12"/>
    <mergeCell ref="AA11:AD11"/>
    <mergeCell ref="AE11:AG11"/>
    <mergeCell ref="AH11:AI11"/>
    <mergeCell ref="V14:AO14"/>
    <mergeCell ref="D13:E14"/>
    <mergeCell ref="AA9:AD9"/>
    <mergeCell ref="AE9:AG9"/>
    <mergeCell ref="AH9:AI9"/>
    <mergeCell ref="AJ9:AK9"/>
    <mergeCell ref="D10:E10"/>
    <mergeCell ref="F10:I10"/>
    <mergeCell ref="J10:L10"/>
    <mergeCell ref="M10:N10"/>
    <mergeCell ref="O10:P10"/>
    <mergeCell ref="AA10:AD10"/>
    <mergeCell ref="AE10:AG10"/>
    <mergeCell ref="AH10:AI10"/>
    <mergeCell ref="AJ10:AK10"/>
    <mergeCell ref="Q9:T9"/>
    <mergeCell ref="Q10:T10"/>
    <mergeCell ref="F9:I9"/>
    <mergeCell ref="J9:L9"/>
    <mergeCell ref="M9:N9"/>
    <mergeCell ref="O9:P9"/>
    <mergeCell ref="V9:X10"/>
    <mergeCell ref="Y9:Z10"/>
    <mergeCell ref="AL6:AO6"/>
    <mergeCell ref="AA7:AD7"/>
    <mergeCell ref="AE7:AG7"/>
    <mergeCell ref="AH7:AI7"/>
    <mergeCell ref="AJ7:AK7"/>
    <mergeCell ref="F8:I8"/>
    <mergeCell ref="J8:L8"/>
    <mergeCell ref="M8:N8"/>
    <mergeCell ref="O8:P8"/>
    <mergeCell ref="AA8:AD8"/>
    <mergeCell ref="AE8:AG8"/>
    <mergeCell ref="AH8:AI8"/>
    <mergeCell ref="AJ8:AK8"/>
    <mergeCell ref="Q7:T7"/>
    <mergeCell ref="Q8:T8"/>
    <mergeCell ref="AL7:AO7"/>
    <mergeCell ref="AL8:AO8"/>
    <mergeCell ref="F6:I6"/>
    <mergeCell ref="J6:L6"/>
    <mergeCell ref="M6:N6"/>
    <mergeCell ref="O6:P6"/>
    <mergeCell ref="AA6:AD6"/>
    <mergeCell ref="AE6:AG6"/>
    <mergeCell ref="AH6:AI6"/>
    <mergeCell ref="AJ6:AK6"/>
    <mergeCell ref="Q6:T6"/>
    <mergeCell ref="A1:AO1"/>
    <mergeCell ref="A5:C10"/>
    <mergeCell ref="D5:E6"/>
    <mergeCell ref="F5:I5"/>
    <mergeCell ref="J5:L5"/>
    <mergeCell ref="M5:N5"/>
    <mergeCell ref="O5:P5"/>
    <mergeCell ref="V5:X6"/>
    <mergeCell ref="Y5:Z6"/>
    <mergeCell ref="D7:E8"/>
    <mergeCell ref="F7:I7"/>
    <mergeCell ref="J7:L7"/>
    <mergeCell ref="M7:N7"/>
    <mergeCell ref="O7:P7"/>
    <mergeCell ref="V7:X8"/>
    <mergeCell ref="Y7:Z8"/>
    <mergeCell ref="D9:E9"/>
    <mergeCell ref="Q5:T5"/>
    <mergeCell ref="A3:T3"/>
    <mergeCell ref="V3:AO3"/>
    <mergeCell ref="A4:C4"/>
    <mergeCell ref="D4:E4"/>
    <mergeCell ref="F4:I4"/>
    <mergeCell ref="J4:L4"/>
    <mergeCell ref="M4:N4"/>
    <mergeCell ref="O4:P4"/>
    <mergeCell ref="Q4:T4"/>
    <mergeCell ref="AL4:AO4"/>
    <mergeCell ref="V4:X4"/>
    <mergeCell ref="Y4:Z4"/>
    <mergeCell ref="AA4:AD4"/>
    <mergeCell ref="AE4:AG4"/>
    <mergeCell ref="AH4:AI4"/>
    <mergeCell ref="AJ4:AK4"/>
    <mergeCell ref="AL5:AO5"/>
    <mergeCell ref="AA5:AD5"/>
    <mergeCell ref="AE5:AG5"/>
    <mergeCell ref="AH5:AI5"/>
    <mergeCell ref="AJ5:AK5"/>
    <mergeCell ref="Q23:T23"/>
    <mergeCell ref="Q24:T24"/>
    <mergeCell ref="Q28:T28"/>
    <mergeCell ref="Q29:T29"/>
    <mergeCell ref="Q11:T11"/>
    <mergeCell ref="Q12:T12"/>
    <mergeCell ref="Q13:T13"/>
    <mergeCell ref="Q14:T14"/>
    <mergeCell ref="Q15:T15"/>
    <mergeCell ref="Q16:T16"/>
    <mergeCell ref="Q17:T17"/>
    <mergeCell ref="Q18:T18"/>
    <mergeCell ref="Q19:T19"/>
    <mergeCell ref="A26:T26"/>
    <mergeCell ref="A28:C29"/>
    <mergeCell ref="D28:E29"/>
    <mergeCell ref="F28:I28"/>
    <mergeCell ref="J28:L28"/>
    <mergeCell ref="M28:N28"/>
    <mergeCell ref="O28:P28"/>
    <mergeCell ref="Q27:T27"/>
    <mergeCell ref="F13:I13"/>
    <mergeCell ref="J13:L13"/>
    <mergeCell ref="M13:N13"/>
    <mergeCell ref="AL27:AO27"/>
    <mergeCell ref="AL28:AO28"/>
    <mergeCell ref="AL29:AO29"/>
    <mergeCell ref="AL30:AO30"/>
    <mergeCell ref="AL23:AO23"/>
    <mergeCell ref="O13:P13"/>
    <mergeCell ref="F14:I14"/>
    <mergeCell ref="J14:L14"/>
    <mergeCell ref="M14:N14"/>
    <mergeCell ref="O14:P14"/>
    <mergeCell ref="AJ15:AK15"/>
    <mergeCell ref="AH15:AI15"/>
    <mergeCell ref="O16:P16"/>
    <mergeCell ref="V16:X17"/>
    <mergeCell ref="Y16:Z17"/>
    <mergeCell ref="AA16:AD16"/>
    <mergeCell ref="AE16:AG16"/>
    <mergeCell ref="V15:X15"/>
    <mergeCell ref="Y15:Z15"/>
    <mergeCell ref="AL32:AO32"/>
    <mergeCell ref="AL33:AO33"/>
    <mergeCell ref="AL34:AO34"/>
    <mergeCell ref="AJ27:AK27"/>
    <mergeCell ref="AJ30:AK30"/>
    <mergeCell ref="AA28:AD28"/>
    <mergeCell ref="V27:X28"/>
    <mergeCell ref="Y27:Z28"/>
    <mergeCell ref="AA27:AD27"/>
    <mergeCell ref="AE27:AG27"/>
    <mergeCell ref="AH27:AI27"/>
    <mergeCell ref="AE28:AG28"/>
    <mergeCell ref="AH28:AI28"/>
    <mergeCell ref="AA30:AD30"/>
    <mergeCell ref="AH30:AI30"/>
    <mergeCell ref="Y33:Z34"/>
    <mergeCell ref="AA33:AD33"/>
    <mergeCell ref="AE33:AG33"/>
    <mergeCell ref="AH33:AI33"/>
    <mergeCell ref="AJ33:AK33"/>
    <mergeCell ref="V33:X34"/>
    <mergeCell ref="AJ28:AK28"/>
    <mergeCell ref="AJ29:AK29"/>
    <mergeCell ref="V31:X32"/>
    <mergeCell ref="AL11:AO11"/>
    <mergeCell ref="AL12:AO12"/>
    <mergeCell ref="AL16:AO16"/>
    <mergeCell ref="AL17:AO17"/>
    <mergeCell ref="AL18:AO18"/>
    <mergeCell ref="AL19:AO19"/>
    <mergeCell ref="AL20:AO20"/>
    <mergeCell ref="AL21:AO21"/>
    <mergeCell ref="AL22:AO22"/>
    <mergeCell ref="AL15:AO15"/>
    <mergeCell ref="AL38:AO38"/>
    <mergeCell ref="AL39:AO39"/>
    <mergeCell ref="AL40:AO40"/>
    <mergeCell ref="AL41:AO41"/>
    <mergeCell ref="AL42:AO42"/>
    <mergeCell ref="AL43:AO43"/>
    <mergeCell ref="AL44:AO44"/>
    <mergeCell ref="AL45:AO45"/>
    <mergeCell ref="V25:AO25"/>
    <mergeCell ref="V26:X26"/>
    <mergeCell ref="Y26:Z26"/>
    <mergeCell ref="AA26:AD26"/>
    <mergeCell ref="AE26:AG26"/>
    <mergeCell ref="AH26:AI26"/>
    <mergeCell ref="AJ26:AK26"/>
    <mergeCell ref="AL26:AO26"/>
    <mergeCell ref="V36:AO36"/>
    <mergeCell ref="V37:X37"/>
    <mergeCell ref="Y37:Z37"/>
    <mergeCell ref="AA37:AD37"/>
    <mergeCell ref="AE37:AG37"/>
    <mergeCell ref="AH37:AI37"/>
    <mergeCell ref="AJ37:AK37"/>
    <mergeCell ref="AL31:AO31"/>
  </mergeCells>
  <phoneticPr fontId="11"/>
  <printOptions horizontalCentered="1" verticalCentered="1"/>
  <pageMargins left="0.11811023622047245" right="0.11811023622047245" top="0.15748031496062992" bottom="0.15748031496062992" header="0" footer="0"/>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R44"/>
  <sheetViews>
    <sheetView view="pageBreakPreview" zoomScaleNormal="100" zoomScaleSheetLayoutView="100" workbookViewId="0">
      <selection sqref="A1:AS1"/>
    </sheetView>
  </sheetViews>
  <sheetFormatPr defaultColWidth="3.25" defaultRowHeight="13.5" outlineLevelCol="1" x14ac:dyDescent="0.15"/>
  <cols>
    <col min="1" max="11" width="3.25" style="1"/>
    <col min="12" max="18" width="3.25" style="1" customWidth="1" outlineLevel="1"/>
    <col min="19" max="34" width="3.25" style="1"/>
    <col min="35" max="37" width="3.25" style="1" outlineLevel="1"/>
    <col min="38" max="39" width="3.25" style="1" customWidth="1" outlineLevel="1"/>
    <col min="40" max="41" width="3.25" style="1" outlineLevel="1"/>
    <col min="42" max="47" width="3.25" style="1"/>
    <col min="48" max="48" width="7.125" style="1" bestFit="1" customWidth="1"/>
    <col min="49" max="49" width="9.5" style="1" bestFit="1" customWidth="1"/>
    <col min="52" max="54" width="3.25" style="4"/>
    <col min="55" max="71" width="3.25" style="5"/>
    <col min="115" max="16384" width="3.25" style="1"/>
  </cols>
  <sheetData>
    <row r="1" spans="1:122" ht="25.5" customHeight="1" x14ac:dyDescent="0.15">
      <c r="A1" s="145" t="s">
        <v>177</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row>
    <row r="2" spans="1:122" customFormat="1" ht="15" customHeight="1" x14ac:dyDescent="0.15">
      <c r="A2" s="3"/>
      <c r="B2" s="3"/>
      <c r="C2" s="3"/>
      <c r="D2" s="3"/>
      <c r="E2" s="3"/>
      <c r="F2" s="3"/>
      <c r="G2" s="3"/>
      <c r="H2" s="3"/>
      <c r="I2" s="3"/>
      <c r="J2" s="3"/>
      <c r="K2" s="3"/>
      <c r="L2" s="3"/>
      <c r="M2" s="3"/>
      <c r="N2" s="3"/>
      <c r="O2" s="34" t="s">
        <v>180</v>
      </c>
      <c r="P2" s="3"/>
      <c r="Q2" s="3"/>
      <c r="R2" s="3"/>
      <c r="S2" s="3"/>
      <c r="T2" s="3"/>
      <c r="U2" s="3"/>
      <c r="V2" s="3"/>
      <c r="W2" s="3"/>
      <c r="X2" s="3"/>
      <c r="Y2" s="3"/>
      <c r="Z2" s="3"/>
      <c r="AA2" s="3"/>
      <c r="AB2" s="3"/>
      <c r="AC2" s="3"/>
      <c r="AD2" s="3"/>
      <c r="AE2" s="3"/>
      <c r="AF2" s="3"/>
      <c r="AG2" s="3"/>
      <c r="AH2" s="3"/>
      <c r="AI2" s="1"/>
      <c r="AJ2" s="3"/>
      <c r="AK2" s="3"/>
      <c r="AL2" s="34" t="s">
        <v>180</v>
      </c>
      <c r="AM2" s="3"/>
      <c r="AN2" s="3"/>
      <c r="AO2" s="3"/>
      <c r="AP2" s="3"/>
      <c r="AQ2" s="3"/>
      <c r="AR2" s="3"/>
      <c r="AS2" s="1"/>
      <c r="AT2" s="1"/>
      <c r="AU2" s="1"/>
      <c r="AV2" s="146" t="s">
        <v>178</v>
      </c>
      <c r="AW2" s="146"/>
      <c r="AZ2" s="4"/>
      <c r="BA2" s="4"/>
      <c r="BB2" s="4"/>
      <c r="BC2" s="5"/>
      <c r="BD2" s="5"/>
      <c r="BE2" s="5"/>
      <c r="BF2" s="5"/>
      <c r="BG2" s="5"/>
      <c r="BH2" s="5"/>
      <c r="BI2" s="5"/>
      <c r="BJ2" s="5"/>
      <c r="BK2" s="5"/>
      <c r="BL2" s="5"/>
      <c r="BM2" s="5"/>
      <c r="BN2" s="5"/>
      <c r="BO2" s="5"/>
      <c r="BP2" s="5"/>
      <c r="BQ2" s="5"/>
      <c r="BR2" s="5"/>
      <c r="BS2" s="5"/>
      <c r="DK2" s="1"/>
      <c r="DL2" s="1"/>
      <c r="DM2" s="1"/>
      <c r="DN2" s="1"/>
      <c r="DO2" s="1"/>
      <c r="DP2" s="1"/>
      <c r="DQ2" s="1"/>
      <c r="DR2" s="1"/>
    </row>
    <row r="3" spans="1:122" customFormat="1" ht="13.5" customHeight="1" x14ac:dyDescent="0.15">
      <c r="A3" s="200" t="s">
        <v>152</v>
      </c>
      <c r="B3" s="201"/>
      <c r="C3" s="201"/>
      <c r="D3" s="201"/>
      <c r="E3" s="201"/>
      <c r="F3" s="201"/>
      <c r="G3" s="201"/>
      <c r="H3" s="201"/>
      <c r="I3" s="201"/>
      <c r="J3" s="201"/>
      <c r="K3" s="201"/>
      <c r="L3" s="201"/>
      <c r="M3" s="201"/>
      <c r="N3" s="201"/>
      <c r="O3" s="201"/>
      <c r="P3" s="201"/>
      <c r="Q3" s="201"/>
      <c r="R3" s="201"/>
      <c r="S3" s="201"/>
      <c r="T3" s="201"/>
      <c r="U3" s="201"/>
      <c r="V3" s="202"/>
      <c r="W3" s="20"/>
      <c r="X3" s="260" t="s">
        <v>156</v>
      </c>
      <c r="Y3" s="261"/>
      <c r="Z3" s="261"/>
      <c r="AA3" s="261"/>
      <c r="AB3" s="261"/>
      <c r="AC3" s="261"/>
      <c r="AD3" s="261"/>
      <c r="AE3" s="261"/>
      <c r="AF3" s="261"/>
      <c r="AG3" s="261"/>
      <c r="AH3" s="261"/>
      <c r="AI3" s="261"/>
      <c r="AJ3" s="261"/>
      <c r="AK3" s="261"/>
      <c r="AL3" s="261"/>
      <c r="AM3" s="261"/>
      <c r="AN3" s="261"/>
      <c r="AO3" s="261"/>
      <c r="AP3" s="261"/>
      <c r="AQ3" s="261"/>
      <c r="AR3" s="261"/>
      <c r="AS3" s="262"/>
      <c r="AT3" s="1"/>
      <c r="AU3" s="1"/>
      <c r="AV3" s="2" t="s">
        <v>179</v>
      </c>
      <c r="AW3" s="33">
        <v>45017</v>
      </c>
      <c r="AZ3" s="4"/>
      <c r="BA3" s="4"/>
      <c r="BB3" s="4"/>
      <c r="BC3" s="5"/>
      <c r="BD3" s="5"/>
      <c r="BE3" s="5"/>
      <c r="BF3" s="5"/>
      <c r="BG3" s="5"/>
      <c r="BH3" s="5"/>
      <c r="BI3" s="5"/>
      <c r="BJ3" s="5"/>
      <c r="BK3" s="5"/>
      <c r="BL3" s="5"/>
      <c r="BM3" s="5"/>
      <c r="BN3" s="5"/>
      <c r="BO3" s="5"/>
      <c r="BP3" s="5"/>
      <c r="BQ3" s="5"/>
      <c r="BR3" s="5"/>
      <c r="BS3" s="5"/>
      <c r="DK3" s="1"/>
      <c r="DL3" s="1"/>
      <c r="DM3" s="1"/>
      <c r="DN3" s="1"/>
      <c r="DO3" s="1"/>
      <c r="DP3" s="1"/>
      <c r="DQ3" s="1"/>
      <c r="DR3" s="1"/>
    </row>
    <row r="4" spans="1:122" customFormat="1" ht="13.5" customHeight="1" x14ac:dyDescent="0.15">
      <c r="A4" s="183" t="s">
        <v>106</v>
      </c>
      <c r="B4" s="182"/>
      <c r="C4" s="182"/>
      <c r="D4" s="298" t="s">
        <v>107</v>
      </c>
      <c r="E4" s="299"/>
      <c r="F4" s="299"/>
      <c r="G4" s="300"/>
      <c r="H4" s="181" t="s">
        <v>126</v>
      </c>
      <c r="I4" s="181"/>
      <c r="J4" s="181"/>
      <c r="K4" s="181"/>
      <c r="L4" s="181" t="s">
        <v>127</v>
      </c>
      <c r="M4" s="181"/>
      <c r="N4" s="181"/>
      <c r="O4" s="303" t="s">
        <v>128</v>
      </c>
      <c r="P4" s="304"/>
      <c r="Q4" s="181" t="s">
        <v>137</v>
      </c>
      <c r="R4" s="181"/>
      <c r="S4" s="181" t="s">
        <v>130</v>
      </c>
      <c r="T4" s="181"/>
      <c r="U4" s="181"/>
      <c r="V4" s="191"/>
      <c r="W4" s="21"/>
      <c r="X4" s="183" t="s">
        <v>106</v>
      </c>
      <c r="Y4" s="182"/>
      <c r="Z4" s="182"/>
      <c r="AA4" s="298" t="s">
        <v>107</v>
      </c>
      <c r="AB4" s="299"/>
      <c r="AC4" s="299"/>
      <c r="AD4" s="300"/>
      <c r="AE4" s="181" t="s">
        <v>126</v>
      </c>
      <c r="AF4" s="181"/>
      <c r="AG4" s="181"/>
      <c r="AH4" s="181"/>
      <c r="AI4" s="181" t="s">
        <v>127</v>
      </c>
      <c r="AJ4" s="181"/>
      <c r="AK4" s="181"/>
      <c r="AL4" s="301" t="s">
        <v>128</v>
      </c>
      <c r="AM4" s="302"/>
      <c r="AN4" s="181" t="s">
        <v>137</v>
      </c>
      <c r="AO4" s="181"/>
      <c r="AP4" s="181" t="s">
        <v>130</v>
      </c>
      <c r="AQ4" s="181"/>
      <c r="AR4" s="181"/>
      <c r="AS4" s="191"/>
      <c r="AT4" s="1"/>
      <c r="AU4" s="1"/>
      <c r="AV4" s="1"/>
      <c r="AW4" s="1"/>
      <c r="AZ4" s="4"/>
      <c r="BA4" s="4"/>
      <c r="BB4" s="4"/>
      <c r="BC4" s="5"/>
      <c r="BD4" s="5"/>
      <c r="BE4" s="5"/>
      <c r="BF4" s="5"/>
      <c r="BG4" s="5"/>
      <c r="BH4" s="5"/>
      <c r="BI4" s="5"/>
      <c r="BJ4" s="5"/>
      <c r="BK4" s="5"/>
      <c r="BL4" s="5"/>
      <c r="BM4" s="5"/>
      <c r="BN4" s="5"/>
      <c r="BO4" s="5"/>
      <c r="BP4" s="5"/>
      <c r="BQ4" s="5"/>
      <c r="BR4" s="5"/>
      <c r="BS4" s="5"/>
      <c r="DK4" s="1"/>
      <c r="DL4" s="1"/>
      <c r="DM4" s="1"/>
      <c r="DN4" s="1"/>
      <c r="DO4" s="1"/>
      <c r="DP4" s="1"/>
      <c r="DQ4" s="1"/>
      <c r="DR4" s="1"/>
    </row>
    <row r="5" spans="1:122" customFormat="1" ht="13.5" customHeight="1" x14ac:dyDescent="0.15">
      <c r="A5" s="292" t="s">
        <v>143</v>
      </c>
      <c r="B5" s="284"/>
      <c r="C5" s="207"/>
      <c r="D5" s="206" t="s">
        <v>124</v>
      </c>
      <c r="E5" s="207"/>
      <c r="F5" s="206"/>
      <c r="G5" s="207"/>
      <c r="H5" s="155"/>
      <c r="I5" s="156"/>
      <c r="J5" s="156"/>
      <c r="K5" s="233"/>
      <c r="L5" s="203"/>
      <c r="M5" s="203"/>
      <c r="N5" s="203"/>
      <c r="O5" s="204" t="str">
        <f>IF(L5="","",$AW$3-L5)</f>
        <v/>
      </c>
      <c r="P5" s="205"/>
      <c r="Q5" s="171"/>
      <c r="R5" s="171"/>
      <c r="S5" s="206"/>
      <c r="T5" s="284"/>
      <c r="U5" s="284"/>
      <c r="V5" s="285"/>
      <c r="W5" s="20"/>
      <c r="X5" s="292" t="s">
        <v>143</v>
      </c>
      <c r="Y5" s="284"/>
      <c r="Z5" s="207"/>
      <c r="AA5" s="206" t="s">
        <v>124</v>
      </c>
      <c r="AB5" s="207"/>
      <c r="AC5" s="206"/>
      <c r="AD5" s="207"/>
      <c r="AE5" s="155"/>
      <c r="AF5" s="156"/>
      <c r="AG5" s="156"/>
      <c r="AH5" s="233"/>
      <c r="AI5" s="203"/>
      <c r="AJ5" s="203"/>
      <c r="AK5" s="203"/>
      <c r="AL5" s="235" t="str">
        <f>IF(AI5="","",$AW$3-AI5)</f>
        <v/>
      </c>
      <c r="AM5" s="236"/>
      <c r="AN5" s="171"/>
      <c r="AO5" s="171"/>
      <c r="AP5" s="155"/>
      <c r="AQ5" s="156"/>
      <c r="AR5" s="156"/>
      <c r="AS5" s="157"/>
      <c r="AT5" s="1"/>
      <c r="AU5" s="1"/>
      <c r="AV5" s="1"/>
      <c r="AW5" s="1"/>
      <c r="AZ5" s="4"/>
      <c r="BA5" s="4"/>
      <c r="BB5" s="4"/>
      <c r="BC5" s="5"/>
      <c r="BD5" s="5"/>
      <c r="BE5" s="5"/>
      <c r="BF5" s="5"/>
      <c r="BG5" s="5"/>
      <c r="BH5" s="5"/>
      <c r="BI5" s="5"/>
      <c r="BJ5" s="5"/>
      <c r="BK5" s="5"/>
      <c r="BL5" s="5"/>
      <c r="BM5" s="5"/>
      <c r="BN5" s="5"/>
      <c r="BO5" s="5"/>
      <c r="BP5" s="5"/>
      <c r="BQ5" s="5"/>
      <c r="BR5" s="5"/>
      <c r="BS5" s="5"/>
      <c r="DK5" s="1"/>
      <c r="DL5" s="1"/>
      <c r="DM5" s="1"/>
      <c r="DN5" s="1"/>
      <c r="DO5" s="1"/>
      <c r="DP5" s="1"/>
      <c r="DQ5" s="1"/>
      <c r="DR5" s="1"/>
    </row>
    <row r="6" spans="1:122" customFormat="1" ht="13.5" customHeight="1" x14ac:dyDescent="0.15">
      <c r="A6" s="293"/>
      <c r="B6" s="294"/>
      <c r="C6" s="295"/>
      <c r="D6" s="297"/>
      <c r="E6" s="295"/>
      <c r="F6" s="297"/>
      <c r="G6" s="295"/>
      <c r="H6" s="189"/>
      <c r="I6" s="189"/>
      <c r="J6" s="189"/>
      <c r="K6" s="189"/>
      <c r="L6" s="216"/>
      <c r="M6" s="216"/>
      <c r="N6" s="216"/>
      <c r="O6" s="217" t="str">
        <f t="shared" ref="O6:O8" si="0">IF(L6="","",$AW$3-L6)</f>
        <v/>
      </c>
      <c r="P6" s="218"/>
      <c r="Q6" s="189"/>
      <c r="R6" s="189"/>
      <c r="S6" s="161"/>
      <c r="T6" s="162"/>
      <c r="U6" s="162"/>
      <c r="V6" s="163"/>
      <c r="W6" s="20"/>
      <c r="X6" s="293"/>
      <c r="Y6" s="294"/>
      <c r="Z6" s="295"/>
      <c r="AA6" s="297"/>
      <c r="AB6" s="295"/>
      <c r="AC6" s="297"/>
      <c r="AD6" s="295"/>
      <c r="AE6" s="176"/>
      <c r="AF6" s="176"/>
      <c r="AG6" s="176"/>
      <c r="AH6" s="176"/>
      <c r="AI6" s="177"/>
      <c r="AJ6" s="177"/>
      <c r="AK6" s="177"/>
      <c r="AL6" s="237" t="str">
        <f t="shared" ref="AL6:AL8" si="1">IF(AI6="","",$AW$3-AI6)</f>
        <v/>
      </c>
      <c r="AM6" s="238"/>
      <c r="AN6" s="176"/>
      <c r="AO6" s="176"/>
      <c r="AP6" s="164"/>
      <c r="AQ6" s="165"/>
      <c r="AR6" s="165"/>
      <c r="AS6" s="166"/>
      <c r="AT6" s="1"/>
      <c r="AU6" s="1"/>
      <c r="AV6" s="1"/>
      <c r="AW6" s="1"/>
      <c r="AZ6" s="4"/>
      <c r="BA6" s="4"/>
      <c r="BB6" s="4"/>
      <c r="BC6" s="5"/>
      <c r="BD6" s="5"/>
      <c r="BE6" s="5"/>
      <c r="BF6" s="5"/>
      <c r="BG6" s="5"/>
      <c r="BH6" s="5"/>
      <c r="BI6" s="5"/>
      <c r="BJ6" s="5"/>
      <c r="BK6" s="5"/>
      <c r="BL6" s="5"/>
      <c r="BM6" s="5"/>
      <c r="BN6" s="5"/>
      <c r="BO6" s="5"/>
      <c r="BP6" s="5"/>
      <c r="BQ6" s="5"/>
      <c r="BR6" s="5"/>
      <c r="BS6" s="5"/>
      <c r="DK6" s="1"/>
      <c r="DL6" s="1"/>
      <c r="DM6" s="1"/>
      <c r="DN6" s="1"/>
      <c r="DO6" s="1"/>
      <c r="DP6" s="1"/>
      <c r="DQ6" s="1"/>
      <c r="DR6" s="1"/>
    </row>
    <row r="7" spans="1:122" customFormat="1" ht="13.5" customHeight="1" x14ac:dyDescent="0.15">
      <c r="A7" s="293"/>
      <c r="B7" s="294"/>
      <c r="C7" s="295"/>
      <c r="D7" s="297"/>
      <c r="E7" s="295"/>
      <c r="F7" s="297"/>
      <c r="G7" s="295"/>
      <c r="H7" s="189"/>
      <c r="I7" s="189"/>
      <c r="J7" s="189"/>
      <c r="K7" s="189"/>
      <c r="L7" s="216"/>
      <c r="M7" s="216"/>
      <c r="N7" s="216"/>
      <c r="O7" s="217" t="str">
        <f t="shared" si="0"/>
        <v/>
      </c>
      <c r="P7" s="218"/>
      <c r="Q7" s="189"/>
      <c r="R7" s="189"/>
      <c r="S7" s="161"/>
      <c r="T7" s="162"/>
      <c r="U7" s="162"/>
      <c r="V7" s="163"/>
      <c r="W7" s="20"/>
      <c r="X7" s="293"/>
      <c r="Y7" s="294"/>
      <c r="Z7" s="295"/>
      <c r="AA7" s="297"/>
      <c r="AB7" s="295"/>
      <c r="AC7" s="297"/>
      <c r="AD7" s="295"/>
      <c r="AE7" s="176"/>
      <c r="AF7" s="176"/>
      <c r="AG7" s="176"/>
      <c r="AH7" s="176"/>
      <c r="AI7" s="177"/>
      <c r="AJ7" s="177"/>
      <c r="AK7" s="177"/>
      <c r="AL7" s="237" t="str">
        <f t="shared" si="1"/>
        <v/>
      </c>
      <c r="AM7" s="238"/>
      <c r="AN7" s="176"/>
      <c r="AO7" s="176"/>
      <c r="AP7" s="164"/>
      <c r="AQ7" s="165"/>
      <c r="AR7" s="165"/>
      <c r="AS7" s="166"/>
      <c r="AT7" s="1"/>
      <c r="AU7" s="1"/>
      <c r="AV7" s="1"/>
      <c r="AW7" s="1"/>
      <c r="AZ7" s="4"/>
      <c r="BA7" s="4"/>
      <c r="BB7" s="4"/>
      <c r="BC7" s="5"/>
      <c r="BD7" s="5"/>
      <c r="BE7" s="5"/>
      <c r="BF7" s="5"/>
      <c r="BG7" s="5"/>
      <c r="BH7" s="5"/>
      <c r="BI7" s="5"/>
      <c r="BJ7" s="5"/>
      <c r="BK7" s="5"/>
      <c r="BL7" s="5"/>
      <c r="BM7" s="5"/>
      <c r="BN7" s="5"/>
      <c r="BO7" s="5"/>
      <c r="BP7" s="5"/>
      <c r="BQ7" s="5"/>
      <c r="BR7" s="5"/>
      <c r="BS7" s="5"/>
      <c r="DK7" s="1"/>
      <c r="DL7" s="1"/>
      <c r="DM7" s="1"/>
      <c r="DN7" s="1"/>
      <c r="DO7" s="1"/>
      <c r="DP7" s="1"/>
      <c r="DQ7" s="1"/>
      <c r="DR7" s="1"/>
    </row>
    <row r="8" spans="1:122" customFormat="1" ht="13.5" customHeight="1" x14ac:dyDescent="0.15">
      <c r="A8" s="296"/>
      <c r="B8" s="282"/>
      <c r="C8" s="209"/>
      <c r="D8" s="208"/>
      <c r="E8" s="209"/>
      <c r="F8" s="208"/>
      <c r="G8" s="209"/>
      <c r="H8" s="170"/>
      <c r="I8" s="170"/>
      <c r="J8" s="170"/>
      <c r="K8" s="170"/>
      <c r="L8" s="170"/>
      <c r="M8" s="170"/>
      <c r="N8" s="170"/>
      <c r="O8" s="310" t="str">
        <f t="shared" si="0"/>
        <v/>
      </c>
      <c r="P8" s="311"/>
      <c r="Q8" s="170"/>
      <c r="R8" s="170"/>
      <c r="S8" s="208"/>
      <c r="T8" s="282"/>
      <c r="U8" s="282"/>
      <c r="V8" s="283"/>
      <c r="W8" s="20"/>
      <c r="X8" s="296"/>
      <c r="Y8" s="282"/>
      <c r="Z8" s="209"/>
      <c r="AA8" s="208"/>
      <c r="AB8" s="209"/>
      <c r="AC8" s="208"/>
      <c r="AD8" s="209"/>
      <c r="AE8" s="170"/>
      <c r="AF8" s="170"/>
      <c r="AG8" s="170"/>
      <c r="AH8" s="170"/>
      <c r="AI8" s="212"/>
      <c r="AJ8" s="212"/>
      <c r="AK8" s="212"/>
      <c r="AL8" s="305" t="str">
        <f t="shared" si="1"/>
        <v/>
      </c>
      <c r="AM8" s="306"/>
      <c r="AN8" s="170"/>
      <c r="AO8" s="170"/>
      <c r="AP8" s="152"/>
      <c r="AQ8" s="153"/>
      <c r="AR8" s="153"/>
      <c r="AS8" s="154"/>
      <c r="AT8" s="1"/>
      <c r="AU8" s="1"/>
      <c r="AV8" s="1"/>
      <c r="AW8" s="1"/>
      <c r="AZ8" s="4"/>
      <c r="BA8" s="4"/>
      <c r="BB8" s="4"/>
      <c r="BC8" s="5"/>
      <c r="BD8" s="5"/>
      <c r="BE8" s="5"/>
      <c r="BF8" s="5"/>
      <c r="BG8" s="5"/>
      <c r="BH8" s="5"/>
      <c r="BI8" s="5"/>
      <c r="BJ8" s="5"/>
      <c r="BK8" s="5"/>
      <c r="BL8" s="5"/>
      <c r="BM8" s="5"/>
      <c r="BN8" s="5"/>
      <c r="BO8" s="5"/>
      <c r="BP8" s="5"/>
      <c r="BQ8" s="5"/>
      <c r="BR8" s="5"/>
      <c r="BS8" s="5"/>
      <c r="DK8" s="1"/>
      <c r="DL8" s="1"/>
      <c r="DM8" s="1"/>
      <c r="DN8" s="1"/>
      <c r="DO8" s="1"/>
      <c r="DP8" s="1"/>
      <c r="DQ8" s="1"/>
      <c r="DR8" s="1"/>
    </row>
    <row r="9" spans="1:122" customFormat="1" ht="13.5" customHeight="1" x14ac:dyDescent="0.15">
      <c r="A9" s="292" t="s">
        <v>144</v>
      </c>
      <c r="B9" s="284"/>
      <c r="C9" s="207"/>
      <c r="D9" s="206" t="s">
        <v>124</v>
      </c>
      <c r="E9" s="207"/>
      <c r="F9" s="314" t="s">
        <v>145</v>
      </c>
      <c r="G9" s="314"/>
      <c r="H9" s="155"/>
      <c r="I9" s="156"/>
      <c r="J9" s="156"/>
      <c r="K9" s="233"/>
      <c r="L9" s="203"/>
      <c r="M9" s="203"/>
      <c r="N9" s="203"/>
      <c r="O9" s="204" t="str">
        <f>IF(L9="","",$AW$3-L9)</f>
        <v/>
      </c>
      <c r="P9" s="205"/>
      <c r="Q9" s="171"/>
      <c r="R9" s="171"/>
      <c r="S9" s="206"/>
      <c r="T9" s="284"/>
      <c r="U9" s="284"/>
      <c r="V9" s="285"/>
      <c r="W9" s="20"/>
      <c r="X9" s="292" t="s">
        <v>144</v>
      </c>
      <c r="Y9" s="284"/>
      <c r="Z9" s="207"/>
      <c r="AA9" s="206" t="s">
        <v>124</v>
      </c>
      <c r="AB9" s="207"/>
      <c r="AC9" s="314" t="s">
        <v>145</v>
      </c>
      <c r="AD9" s="314"/>
      <c r="AE9" s="155"/>
      <c r="AF9" s="156"/>
      <c r="AG9" s="156"/>
      <c r="AH9" s="233"/>
      <c r="AI9" s="203"/>
      <c r="AJ9" s="203"/>
      <c r="AK9" s="203"/>
      <c r="AL9" s="235" t="str">
        <f>IF(AI9="","",$AW$3-AI9)</f>
        <v/>
      </c>
      <c r="AM9" s="236"/>
      <c r="AN9" s="171"/>
      <c r="AO9" s="171"/>
      <c r="AP9" s="155"/>
      <c r="AQ9" s="156"/>
      <c r="AR9" s="156"/>
      <c r="AS9" s="157"/>
      <c r="AT9" s="1"/>
      <c r="AU9" s="1"/>
      <c r="AV9" s="1"/>
      <c r="AW9" s="1"/>
      <c r="AZ9" s="4"/>
      <c r="BA9" s="4"/>
      <c r="BB9" s="4"/>
      <c r="BC9" s="5"/>
      <c r="BD9" s="5"/>
      <c r="BE9" s="5"/>
      <c r="BF9" s="5"/>
      <c r="BG9" s="5"/>
      <c r="BH9" s="5"/>
      <c r="BI9" s="5"/>
      <c r="BJ9" s="5"/>
      <c r="BK9" s="5"/>
      <c r="BL9" s="5"/>
      <c r="BM9" s="5"/>
      <c r="BN9" s="5"/>
      <c r="BO9" s="5"/>
      <c r="BP9" s="5"/>
      <c r="BQ9" s="5"/>
      <c r="BR9" s="5"/>
      <c r="BS9" s="5"/>
      <c r="DK9" s="1"/>
      <c r="DL9" s="1"/>
      <c r="DM9" s="1"/>
      <c r="DN9" s="1"/>
      <c r="DO9" s="1"/>
      <c r="DP9" s="1"/>
      <c r="DQ9" s="1"/>
      <c r="DR9" s="1"/>
    </row>
    <row r="10" spans="1:122" customFormat="1" ht="13.5" customHeight="1" x14ac:dyDescent="0.15">
      <c r="A10" s="293"/>
      <c r="B10" s="294"/>
      <c r="C10" s="295"/>
      <c r="D10" s="297"/>
      <c r="E10" s="295"/>
      <c r="F10" s="315" t="s">
        <v>146</v>
      </c>
      <c r="G10" s="315"/>
      <c r="H10" s="176"/>
      <c r="I10" s="176"/>
      <c r="J10" s="176"/>
      <c r="K10" s="176"/>
      <c r="L10" s="177"/>
      <c r="M10" s="177"/>
      <c r="N10" s="177"/>
      <c r="O10" s="178" t="str">
        <f t="shared" ref="O10:O12" si="2">IF(L10="","",$AW$3-L10)</f>
        <v/>
      </c>
      <c r="P10" s="179"/>
      <c r="Q10" s="176"/>
      <c r="R10" s="176"/>
      <c r="S10" s="164"/>
      <c r="T10" s="165"/>
      <c r="U10" s="165"/>
      <c r="V10" s="166"/>
      <c r="W10" s="20"/>
      <c r="X10" s="293"/>
      <c r="Y10" s="294"/>
      <c r="Z10" s="295"/>
      <c r="AA10" s="297"/>
      <c r="AB10" s="295"/>
      <c r="AC10" s="315" t="s">
        <v>146</v>
      </c>
      <c r="AD10" s="315"/>
      <c r="AE10" s="176"/>
      <c r="AF10" s="176"/>
      <c r="AG10" s="176"/>
      <c r="AH10" s="176"/>
      <c r="AI10" s="177"/>
      <c r="AJ10" s="177"/>
      <c r="AK10" s="177"/>
      <c r="AL10" s="237" t="str">
        <f t="shared" ref="AL10:AL12" si="3">IF(AI10="","",$AW$3-AI10)</f>
        <v/>
      </c>
      <c r="AM10" s="238"/>
      <c r="AN10" s="176"/>
      <c r="AO10" s="176"/>
      <c r="AP10" s="164"/>
      <c r="AQ10" s="165"/>
      <c r="AR10" s="165"/>
      <c r="AS10" s="166"/>
      <c r="AT10" s="1"/>
      <c r="AU10" s="1"/>
      <c r="AV10" s="1"/>
      <c r="AW10" s="1"/>
      <c r="AX10" s="31"/>
      <c r="AZ10" s="4"/>
      <c r="BA10" s="4"/>
      <c r="BB10" s="4"/>
      <c r="BC10" s="5"/>
      <c r="BD10" s="5"/>
      <c r="BE10" s="5"/>
      <c r="BF10" s="5"/>
      <c r="BG10" s="5"/>
      <c r="BH10" s="5"/>
      <c r="BI10" s="5"/>
      <c r="BJ10" s="5"/>
      <c r="BK10" s="5"/>
      <c r="BL10" s="5"/>
      <c r="BM10" s="5"/>
      <c r="BN10" s="5"/>
      <c r="BO10" s="5"/>
      <c r="BP10" s="5"/>
      <c r="BQ10" s="5"/>
      <c r="BR10" s="5"/>
      <c r="BS10" s="5"/>
      <c r="DK10" s="1"/>
      <c r="DL10" s="1"/>
      <c r="DM10" s="1"/>
      <c r="DN10" s="1"/>
      <c r="DO10" s="1"/>
      <c r="DP10" s="1"/>
      <c r="DQ10" s="1"/>
      <c r="DR10" s="1"/>
    </row>
    <row r="11" spans="1:122" customFormat="1" ht="13.5" customHeight="1" x14ac:dyDescent="0.15">
      <c r="A11" s="293"/>
      <c r="B11" s="294"/>
      <c r="C11" s="295"/>
      <c r="D11" s="297"/>
      <c r="E11" s="295"/>
      <c r="F11" s="315" t="s">
        <v>147</v>
      </c>
      <c r="G11" s="315"/>
      <c r="H11" s="176"/>
      <c r="I11" s="176"/>
      <c r="J11" s="176"/>
      <c r="K11" s="176"/>
      <c r="L11" s="176"/>
      <c r="M11" s="176"/>
      <c r="N11" s="176"/>
      <c r="O11" s="178" t="str">
        <f t="shared" si="2"/>
        <v/>
      </c>
      <c r="P11" s="179"/>
      <c r="Q11" s="176"/>
      <c r="R11" s="176"/>
      <c r="S11" s="164"/>
      <c r="T11" s="165"/>
      <c r="U11" s="165"/>
      <c r="V11" s="166"/>
      <c r="W11" s="20"/>
      <c r="X11" s="293"/>
      <c r="Y11" s="294"/>
      <c r="Z11" s="295"/>
      <c r="AA11" s="297"/>
      <c r="AB11" s="295"/>
      <c r="AC11" s="315" t="s">
        <v>147</v>
      </c>
      <c r="AD11" s="315"/>
      <c r="AE11" s="176"/>
      <c r="AF11" s="176"/>
      <c r="AG11" s="176"/>
      <c r="AH11" s="176"/>
      <c r="AI11" s="177"/>
      <c r="AJ11" s="177"/>
      <c r="AK11" s="177"/>
      <c r="AL11" s="237" t="str">
        <f t="shared" si="3"/>
        <v/>
      </c>
      <c r="AM11" s="238"/>
      <c r="AN11" s="176"/>
      <c r="AO11" s="176"/>
      <c r="AP11" s="164"/>
      <c r="AQ11" s="165"/>
      <c r="AR11" s="165"/>
      <c r="AS11" s="166"/>
      <c r="AT11" s="1"/>
      <c r="AU11" s="1"/>
      <c r="AV11" s="1"/>
      <c r="AW11" s="1"/>
      <c r="AZ11" s="4"/>
      <c r="BA11" s="4"/>
      <c r="BB11" s="4"/>
      <c r="BC11" s="5"/>
      <c r="BD11" s="5"/>
      <c r="BE11" s="5"/>
      <c r="BF11" s="5"/>
      <c r="BG11" s="5"/>
      <c r="BH11" s="5"/>
      <c r="BI11" s="5"/>
      <c r="BJ11" s="5"/>
      <c r="BK11" s="5"/>
      <c r="BL11" s="5"/>
      <c r="BM11" s="5"/>
      <c r="BN11" s="5"/>
      <c r="BO11" s="5"/>
      <c r="BP11" s="5"/>
      <c r="BQ11" s="5"/>
      <c r="BR11" s="5"/>
      <c r="BS11" s="5"/>
      <c r="DK11" s="1"/>
      <c r="DL11" s="1"/>
      <c r="DM11" s="1"/>
      <c r="DN11" s="1"/>
      <c r="DO11" s="1"/>
      <c r="DP11" s="1"/>
      <c r="DQ11" s="1"/>
      <c r="DR11" s="1"/>
    </row>
    <row r="12" spans="1:122" customFormat="1" ht="13.5" customHeight="1" x14ac:dyDescent="0.15">
      <c r="A12" s="296"/>
      <c r="B12" s="282"/>
      <c r="C12" s="209"/>
      <c r="D12" s="208"/>
      <c r="E12" s="209"/>
      <c r="F12" s="307" t="s">
        <v>148</v>
      </c>
      <c r="G12" s="307"/>
      <c r="H12" s="170"/>
      <c r="I12" s="170"/>
      <c r="J12" s="170"/>
      <c r="K12" s="170"/>
      <c r="L12" s="212"/>
      <c r="M12" s="212"/>
      <c r="N12" s="212"/>
      <c r="O12" s="312" t="str">
        <f t="shared" si="2"/>
        <v/>
      </c>
      <c r="P12" s="313"/>
      <c r="Q12" s="170"/>
      <c r="R12" s="170"/>
      <c r="S12" s="208"/>
      <c r="T12" s="282"/>
      <c r="U12" s="282"/>
      <c r="V12" s="283"/>
      <c r="W12" s="20"/>
      <c r="X12" s="296"/>
      <c r="Y12" s="282"/>
      <c r="Z12" s="209"/>
      <c r="AA12" s="208"/>
      <c r="AB12" s="209"/>
      <c r="AC12" s="307" t="s">
        <v>148</v>
      </c>
      <c r="AD12" s="307"/>
      <c r="AE12" s="170"/>
      <c r="AF12" s="170"/>
      <c r="AG12" s="170"/>
      <c r="AH12" s="170"/>
      <c r="AI12" s="212"/>
      <c r="AJ12" s="212"/>
      <c r="AK12" s="212"/>
      <c r="AL12" s="308" t="str">
        <f t="shared" si="3"/>
        <v/>
      </c>
      <c r="AM12" s="309"/>
      <c r="AN12" s="170"/>
      <c r="AO12" s="170"/>
      <c r="AP12" s="152"/>
      <c r="AQ12" s="153"/>
      <c r="AR12" s="153"/>
      <c r="AS12" s="154"/>
      <c r="AT12" s="1"/>
      <c r="AU12" s="1"/>
      <c r="AV12" s="1"/>
      <c r="AW12" s="1"/>
      <c r="AZ12" s="4"/>
      <c r="BA12" s="4"/>
      <c r="BB12" s="4"/>
      <c r="BC12" s="5"/>
      <c r="BD12" s="5"/>
      <c r="BE12" s="5"/>
      <c r="BF12" s="5"/>
      <c r="BG12" s="5"/>
      <c r="BH12" s="5"/>
      <c r="BI12" s="5"/>
      <c r="BJ12" s="5"/>
      <c r="BK12" s="5"/>
      <c r="BL12" s="5"/>
      <c r="BM12" s="5"/>
      <c r="BN12" s="5"/>
      <c r="BO12" s="5"/>
      <c r="BP12" s="5"/>
      <c r="BQ12" s="5"/>
      <c r="BR12" s="5"/>
      <c r="BS12" s="5"/>
      <c r="DK12" s="1"/>
      <c r="DL12" s="1"/>
      <c r="DM12" s="1"/>
      <c r="DN12" s="1"/>
      <c r="DO12" s="1"/>
      <c r="DP12" s="1"/>
      <c r="DQ12" s="1"/>
      <c r="DR12" s="1"/>
    </row>
    <row r="13" spans="1:122" customFormat="1" ht="13.5" customHeight="1" x14ac:dyDescent="0.15">
      <c r="A13" s="1"/>
      <c r="B13" s="1"/>
      <c r="C13" s="1"/>
      <c r="D13" s="1"/>
      <c r="E13" s="1"/>
      <c r="F13" s="1"/>
      <c r="G13" s="1"/>
      <c r="H13" s="1"/>
      <c r="I13" s="1"/>
      <c r="J13" s="1"/>
      <c r="K13" s="1"/>
      <c r="L13" s="1"/>
      <c r="M13" s="1"/>
      <c r="N13" s="1"/>
      <c r="O13" s="1"/>
      <c r="P13" s="1"/>
      <c r="Q13" s="1"/>
      <c r="R13" s="1"/>
      <c r="S13" s="1"/>
      <c r="T13" s="1"/>
      <c r="U13" s="1"/>
      <c r="V13" s="1"/>
      <c r="W13" s="20"/>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Z13" s="4"/>
      <c r="BA13" s="4"/>
      <c r="BB13" s="4"/>
      <c r="BC13" s="5"/>
      <c r="BD13" s="5"/>
      <c r="BE13" s="5"/>
      <c r="BF13" s="5"/>
      <c r="BG13" s="5"/>
      <c r="BH13" s="5"/>
      <c r="BI13" s="5"/>
      <c r="BJ13" s="5"/>
      <c r="BK13" s="5"/>
      <c r="BL13" s="5"/>
      <c r="BM13" s="5"/>
      <c r="BN13" s="5"/>
      <c r="BO13" s="5"/>
      <c r="BP13" s="5"/>
      <c r="BQ13" s="5"/>
      <c r="BR13" s="5"/>
      <c r="BS13" s="5"/>
      <c r="DK13" s="1"/>
      <c r="DL13" s="1"/>
      <c r="DM13" s="1"/>
      <c r="DN13" s="1"/>
      <c r="DO13" s="1"/>
      <c r="DP13" s="1"/>
      <c r="DQ13" s="1"/>
      <c r="DR13" s="1"/>
    </row>
    <row r="14" spans="1:122" customFormat="1" ht="13.5" customHeight="1" x14ac:dyDescent="0.15">
      <c r="A14" s="200" t="s">
        <v>153</v>
      </c>
      <c r="B14" s="201"/>
      <c r="C14" s="201"/>
      <c r="D14" s="201"/>
      <c r="E14" s="201"/>
      <c r="F14" s="201"/>
      <c r="G14" s="201"/>
      <c r="H14" s="201"/>
      <c r="I14" s="201"/>
      <c r="J14" s="201"/>
      <c r="K14" s="201"/>
      <c r="L14" s="201"/>
      <c r="M14" s="201"/>
      <c r="N14" s="201"/>
      <c r="O14" s="201"/>
      <c r="P14" s="201"/>
      <c r="Q14" s="201"/>
      <c r="R14" s="201"/>
      <c r="S14" s="201"/>
      <c r="T14" s="201"/>
      <c r="U14" s="201"/>
      <c r="V14" s="202"/>
      <c r="W14" s="20"/>
      <c r="X14" s="260" t="s">
        <v>157</v>
      </c>
      <c r="Y14" s="261"/>
      <c r="Z14" s="261"/>
      <c r="AA14" s="261"/>
      <c r="AB14" s="261"/>
      <c r="AC14" s="261"/>
      <c r="AD14" s="261"/>
      <c r="AE14" s="261"/>
      <c r="AF14" s="261"/>
      <c r="AG14" s="261"/>
      <c r="AH14" s="261"/>
      <c r="AI14" s="261"/>
      <c r="AJ14" s="261"/>
      <c r="AK14" s="261"/>
      <c r="AL14" s="261"/>
      <c r="AM14" s="261"/>
      <c r="AN14" s="261"/>
      <c r="AO14" s="261"/>
      <c r="AP14" s="261"/>
      <c r="AQ14" s="261"/>
      <c r="AR14" s="261"/>
      <c r="AS14" s="262"/>
      <c r="AT14" s="1"/>
      <c r="AU14" s="1"/>
      <c r="AV14" s="1"/>
      <c r="AW14" s="1"/>
      <c r="AZ14" s="4"/>
      <c r="BA14" s="4"/>
      <c r="BB14" s="4"/>
      <c r="BC14" s="5"/>
      <c r="BD14" s="5"/>
      <c r="BE14" s="5"/>
      <c r="BF14" s="5"/>
      <c r="BG14" s="5"/>
      <c r="BH14" s="5"/>
      <c r="BI14" s="5"/>
      <c r="BJ14" s="5"/>
      <c r="BK14" s="5"/>
      <c r="BL14" s="5"/>
      <c r="BM14" s="5"/>
      <c r="BN14" s="5"/>
      <c r="BO14" s="5"/>
      <c r="BP14" s="5"/>
      <c r="BQ14" s="5"/>
      <c r="BR14" s="5"/>
      <c r="BS14" s="5"/>
      <c r="DK14" s="1"/>
      <c r="DL14" s="1"/>
      <c r="DM14" s="1"/>
      <c r="DN14" s="1"/>
      <c r="DO14" s="1"/>
      <c r="DP14" s="1"/>
      <c r="DQ14" s="1"/>
      <c r="DR14" s="1"/>
    </row>
    <row r="15" spans="1:122" customFormat="1" ht="13.5" customHeight="1" x14ac:dyDescent="0.15">
      <c r="A15" s="183" t="s">
        <v>106</v>
      </c>
      <c r="B15" s="182"/>
      <c r="C15" s="182"/>
      <c r="D15" s="298" t="s">
        <v>107</v>
      </c>
      <c r="E15" s="299"/>
      <c r="F15" s="299"/>
      <c r="G15" s="300"/>
      <c r="H15" s="181" t="s">
        <v>126</v>
      </c>
      <c r="I15" s="181"/>
      <c r="J15" s="181"/>
      <c r="K15" s="181"/>
      <c r="L15" s="181" t="s">
        <v>127</v>
      </c>
      <c r="M15" s="181"/>
      <c r="N15" s="181"/>
      <c r="O15" s="303" t="s">
        <v>128</v>
      </c>
      <c r="P15" s="304"/>
      <c r="Q15" s="181" t="s">
        <v>137</v>
      </c>
      <c r="R15" s="181"/>
      <c r="S15" s="181" t="s">
        <v>130</v>
      </c>
      <c r="T15" s="181"/>
      <c r="U15" s="181"/>
      <c r="V15" s="191"/>
      <c r="W15" s="20"/>
      <c r="X15" s="183" t="s">
        <v>106</v>
      </c>
      <c r="Y15" s="182"/>
      <c r="Z15" s="182"/>
      <c r="AA15" s="298" t="s">
        <v>107</v>
      </c>
      <c r="AB15" s="299"/>
      <c r="AC15" s="299"/>
      <c r="AD15" s="300"/>
      <c r="AE15" s="181" t="s">
        <v>126</v>
      </c>
      <c r="AF15" s="181"/>
      <c r="AG15" s="181"/>
      <c r="AH15" s="181"/>
      <c r="AI15" s="181" t="s">
        <v>127</v>
      </c>
      <c r="AJ15" s="181"/>
      <c r="AK15" s="181"/>
      <c r="AL15" s="301" t="s">
        <v>128</v>
      </c>
      <c r="AM15" s="302"/>
      <c r="AN15" s="181" t="s">
        <v>137</v>
      </c>
      <c r="AO15" s="181"/>
      <c r="AP15" s="181" t="s">
        <v>130</v>
      </c>
      <c r="AQ15" s="181"/>
      <c r="AR15" s="181"/>
      <c r="AS15" s="191"/>
      <c r="AT15" s="1"/>
      <c r="AU15" s="1"/>
      <c r="AV15" s="1"/>
      <c r="AW15" s="1"/>
      <c r="AZ15" s="4"/>
      <c r="BA15" s="4"/>
      <c r="BB15" s="4"/>
      <c r="BC15" s="5"/>
      <c r="BD15" s="5"/>
      <c r="BE15" s="5"/>
      <c r="BF15" s="5"/>
      <c r="BG15" s="5"/>
      <c r="BH15" s="5"/>
      <c r="BI15" s="5"/>
      <c r="BJ15" s="5"/>
      <c r="BK15" s="5"/>
      <c r="BL15" s="5"/>
      <c r="BM15" s="5"/>
      <c r="BN15" s="5"/>
      <c r="BO15" s="5"/>
      <c r="BP15" s="5"/>
      <c r="BQ15" s="5"/>
      <c r="BR15" s="5"/>
      <c r="BS15" s="5"/>
      <c r="DK15" s="1"/>
      <c r="DL15" s="1"/>
      <c r="DM15" s="1"/>
      <c r="DN15" s="1"/>
      <c r="DO15" s="1"/>
      <c r="DP15" s="1"/>
      <c r="DQ15" s="1"/>
      <c r="DR15" s="1"/>
    </row>
    <row r="16" spans="1:122" customFormat="1" ht="13.5" customHeight="1" x14ac:dyDescent="0.15">
      <c r="A16" s="292" t="s">
        <v>143</v>
      </c>
      <c r="B16" s="284"/>
      <c r="C16" s="207"/>
      <c r="D16" s="206" t="s">
        <v>124</v>
      </c>
      <c r="E16" s="207"/>
      <c r="F16" s="206"/>
      <c r="G16" s="207"/>
      <c r="H16" s="155"/>
      <c r="I16" s="156"/>
      <c r="J16" s="156"/>
      <c r="K16" s="233"/>
      <c r="L16" s="171"/>
      <c r="M16" s="171"/>
      <c r="N16" s="171"/>
      <c r="O16" s="204" t="str">
        <f>IF(L16="","",$AW$3-L16)</f>
        <v/>
      </c>
      <c r="P16" s="205"/>
      <c r="Q16" s="171"/>
      <c r="R16" s="171"/>
      <c r="S16" s="206"/>
      <c r="T16" s="284"/>
      <c r="U16" s="284"/>
      <c r="V16" s="285"/>
      <c r="W16" s="20"/>
      <c r="X16" s="292" t="s">
        <v>143</v>
      </c>
      <c r="Y16" s="284"/>
      <c r="Z16" s="207"/>
      <c r="AA16" s="206" t="s">
        <v>124</v>
      </c>
      <c r="AB16" s="207"/>
      <c r="AC16" s="206"/>
      <c r="AD16" s="207"/>
      <c r="AE16" s="155"/>
      <c r="AF16" s="156"/>
      <c r="AG16" s="156"/>
      <c r="AH16" s="233"/>
      <c r="AI16" s="155"/>
      <c r="AJ16" s="156"/>
      <c r="AK16" s="233"/>
      <c r="AL16" s="235" t="str">
        <f>IF(AI16="","",$AW$3-AI16)</f>
        <v/>
      </c>
      <c r="AM16" s="236"/>
      <c r="AN16" s="171"/>
      <c r="AO16" s="171"/>
      <c r="AP16" s="155"/>
      <c r="AQ16" s="156"/>
      <c r="AR16" s="156"/>
      <c r="AS16" s="157"/>
      <c r="AT16" s="1"/>
      <c r="AU16" s="1"/>
      <c r="AV16" s="1"/>
      <c r="AW16" s="1"/>
      <c r="AZ16" s="4"/>
      <c r="BA16" s="4"/>
      <c r="BB16" s="4"/>
      <c r="BC16" s="5"/>
      <c r="BD16" s="5"/>
      <c r="BE16" s="5"/>
      <c r="BF16" s="5"/>
      <c r="BG16" s="5"/>
      <c r="BH16" s="5"/>
      <c r="BI16" s="5"/>
      <c r="BJ16" s="5"/>
      <c r="BK16" s="5"/>
      <c r="BL16" s="5"/>
      <c r="BM16" s="5"/>
      <c r="BN16" s="5"/>
      <c r="BO16" s="5"/>
      <c r="BP16" s="5"/>
      <c r="BQ16" s="5"/>
      <c r="BR16" s="5"/>
      <c r="BS16" s="5"/>
      <c r="DK16" s="1"/>
      <c r="DL16" s="1"/>
      <c r="DM16" s="1"/>
      <c r="DN16" s="1"/>
      <c r="DO16" s="1"/>
      <c r="DP16" s="1"/>
      <c r="DQ16" s="1"/>
      <c r="DR16" s="1"/>
    </row>
    <row r="17" spans="1:122" customFormat="1" ht="13.5" customHeight="1" x14ac:dyDescent="0.15">
      <c r="A17" s="293"/>
      <c r="B17" s="294"/>
      <c r="C17" s="295"/>
      <c r="D17" s="297"/>
      <c r="E17" s="295"/>
      <c r="F17" s="297"/>
      <c r="G17" s="295"/>
      <c r="H17" s="176"/>
      <c r="I17" s="176"/>
      <c r="J17" s="176"/>
      <c r="K17" s="176"/>
      <c r="L17" s="176"/>
      <c r="M17" s="176"/>
      <c r="N17" s="176"/>
      <c r="O17" s="178" t="str">
        <f t="shared" ref="O17:O19" si="4">IF(L17="","",$AW$3-L17)</f>
        <v/>
      </c>
      <c r="P17" s="179"/>
      <c r="Q17" s="176"/>
      <c r="R17" s="176"/>
      <c r="S17" s="161"/>
      <c r="T17" s="162"/>
      <c r="U17" s="162"/>
      <c r="V17" s="163"/>
      <c r="W17" s="20"/>
      <c r="X17" s="293"/>
      <c r="Y17" s="294"/>
      <c r="Z17" s="295"/>
      <c r="AA17" s="297"/>
      <c r="AB17" s="295"/>
      <c r="AC17" s="297"/>
      <c r="AD17" s="295"/>
      <c r="AE17" s="164"/>
      <c r="AF17" s="165"/>
      <c r="AG17" s="165"/>
      <c r="AH17" s="239"/>
      <c r="AI17" s="164"/>
      <c r="AJ17" s="165"/>
      <c r="AK17" s="239"/>
      <c r="AL17" s="237" t="str">
        <f t="shared" ref="AL17:AL19" si="5">IF(AI17="","",$AW$3-AI17)</f>
        <v/>
      </c>
      <c r="AM17" s="238"/>
      <c r="AN17" s="176"/>
      <c r="AO17" s="176"/>
      <c r="AP17" s="164"/>
      <c r="AQ17" s="165"/>
      <c r="AR17" s="165"/>
      <c r="AS17" s="166"/>
      <c r="AT17" s="1"/>
      <c r="AU17" s="1"/>
      <c r="AV17" s="1"/>
      <c r="AW17" s="1"/>
      <c r="AZ17" s="4"/>
      <c r="BA17" s="4"/>
      <c r="BB17" s="4"/>
      <c r="BC17" s="5"/>
      <c r="BD17" s="5"/>
      <c r="BE17" s="5"/>
      <c r="BF17" s="5"/>
      <c r="BG17" s="5"/>
      <c r="BH17" s="5"/>
      <c r="BI17" s="5"/>
      <c r="BJ17" s="5"/>
      <c r="BK17" s="5"/>
      <c r="BL17" s="5"/>
      <c r="BM17" s="5"/>
      <c r="BN17" s="5"/>
      <c r="BO17" s="5"/>
      <c r="BP17" s="5"/>
      <c r="BQ17" s="5"/>
      <c r="BR17" s="5"/>
      <c r="BS17" s="5"/>
      <c r="DK17" s="1"/>
      <c r="DL17" s="1"/>
      <c r="DM17" s="1"/>
      <c r="DN17" s="1"/>
      <c r="DO17" s="1"/>
      <c r="DP17" s="1"/>
      <c r="DQ17" s="1"/>
      <c r="DR17" s="1"/>
    </row>
    <row r="18" spans="1:122" customFormat="1" ht="13.5" customHeight="1" x14ac:dyDescent="0.15">
      <c r="A18" s="293"/>
      <c r="B18" s="294"/>
      <c r="C18" s="295"/>
      <c r="D18" s="297"/>
      <c r="E18" s="295"/>
      <c r="F18" s="297"/>
      <c r="G18" s="295"/>
      <c r="H18" s="176"/>
      <c r="I18" s="176"/>
      <c r="J18" s="176"/>
      <c r="K18" s="176"/>
      <c r="L18" s="176"/>
      <c r="M18" s="176"/>
      <c r="N18" s="176"/>
      <c r="O18" s="178" t="str">
        <f t="shared" si="4"/>
        <v/>
      </c>
      <c r="P18" s="179"/>
      <c r="Q18" s="176"/>
      <c r="R18" s="176"/>
      <c r="S18" s="164"/>
      <c r="T18" s="165"/>
      <c r="U18" s="165"/>
      <c r="V18" s="166"/>
      <c r="W18" s="20"/>
      <c r="X18" s="293"/>
      <c r="Y18" s="294"/>
      <c r="Z18" s="295"/>
      <c r="AA18" s="297"/>
      <c r="AB18" s="295"/>
      <c r="AC18" s="297"/>
      <c r="AD18" s="295"/>
      <c r="AE18" s="164"/>
      <c r="AF18" s="165"/>
      <c r="AG18" s="165"/>
      <c r="AH18" s="239"/>
      <c r="AI18" s="164"/>
      <c r="AJ18" s="165"/>
      <c r="AK18" s="239"/>
      <c r="AL18" s="237" t="str">
        <f t="shared" si="5"/>
        <v/>
      </c>
      <c r="AM18" s="238"/>
      <c r="AN18" s="176"/>
      <c r="AO18" s="176"/>
      <c r="AP18" s="164"/>
      <c r="AQ18" s="165"/>
      <c r="AR18" s="165"/>
      <c r="AS18" s="166"/>
      <c r="AT18" s="1"/>
      <c r="AU18" s="1"/>
      <c r="AV18" s="1"/>
      <c r="AW18" s="1"/>
      <c r="AZ18" s="4"/>
      <c r="BA18" s="4"/>
      <c r="BB18" s="4"/>
      <c r="BC18" s="5"/>
      <c r="BD18" s="5"/>
      <c r="BE18" s="5"/>
      <c r="BF18" s="5"/>
      <c r="BG18" s="5"/>
      <c r="BH18" s="5"/>
      <c r="BI18" s="5"/>
      <c r="BJ18" s="5"/>
      <c r="BK18" s="5"/>
      <c r="BL18" s="5"/>
      <c r="BM18" s="5"/>
      <c r="BN18" s="5"/>
      <c r="BO18" s="5"/>
      <c r="BP18" s="5"/>
      <c r="BQ18" s="5"/>
      <c r="BR18" s="5"/>
      <c r="BS18" s="5"/>
      <c r="DK18" s="1"/>
      <c r="DL18" s="1"/>
      <c r="DM18" s="1"/>
      <c r="DN18" s="1"/>
      <c r="DO18" s="1"/>
      <c r="DP18" s="1"/>
      <c r="DQ18" s="1"/>
      <c r="DR18" s="1"/>
    </row>
    <row r="19" spans="1:122" customFormat="1" ht="13.5" customHeight="1" x14ac:dyDescent="0.15">
      <c r="A19" s="296"/>
      <c r="B19" s="282"/>
      <c r="C19" s="209"/>
      <c r="D19" s="208"/>
      <c r="E19" s="209"/>
      <c r="F19" s="208"/>
      <c r="G19" s="209"/>
      <c r="H19" s="170"/>
      <c r="I19" s="170"/>
      <c r="J19" s="170"/>
      <c r="K19" s="170"/>
      <c r="L19" s="170"/>
      <c r="M19" s="170"/>
      <c r="N19" s="170"/>
      <c r="O19" s="310" t="str">
        <f t="shared" si="4"/>
        <v/>
      </c>
      <c r="P19" s="311"/>
      <c r="Q19" s="170"/>
      <c r="R19" s="170"/>
      <c r="S19" s="208"/>
      <c r="T19" s="282"/>
      <c r="U19" s="282"/>
      <c r="V19" s="283"/>
      <c r="W19" s="20"/>
      <c r="X19" s="296"/>
      <c r="Y19" s="282"/>
      <c r="Z19" s="209"/>
      <c r="AA19" s="208"/>
      <c r="AB19" s="209"/>
      <c r="AC19" s="208"/>
      <c r="AD19" s="209"/>
      <c r="AE19" s="152"/>
      <c r="AF19" s="153"/>
      <c r="AG19" s="153"/>
      <c r="AH19" s="234"/>
      <c r="AI19" s="152"/>
      <c r="AJ19" s="153"/>
      <c r="AK19" s="234"/>
      <c r="AL19" s="305" t="str">
        <f t="shared" si="5"/>
        <v/>
      </c>
      <c r="AM19" s="306"/>
      <c r="AN19" s="170"/>
      <c r="AO19" s="170"/>
      <c r="AP19" s="152"/>
      <c r="AQ19" s="153"/>
      <c r="AR19" s="153"/>
      <c r="AS19" s="154"/>
      <c r="AT19" s="1"/>
      <c r="AU19" s="1"/>
      <c r="AV19" s="1"/>
      <c r="AW19" s="1"/>
      <c r="AZ19" s="4"/>
      <c r="BA19" s="4"/>
      <c r="BB19" s="4"/>
      <c r="BC19" s="5"/>
      <c r="BD19" s="5"/>
      <c r="BE19" s="5"/>
      <c r="BF19" s="5"/>
      <c r="BG19" s="5"/>
      <c r="BH19" s="5"/>
      <c r="BI19" s="5"/>
      <c r="BJ19" s="5"/>
      <c r="BK19" s="5"/>
      <c r="BL19" s="5"/>
      <c r="BM19" s="5"/>
      <c r="BN19" s="5"/>
      <c r="BO19" s="5"/>
      <c r="BP19" s="5"/>
      <c r="BQ19" s="5"/>
      <c r="BR19" s="5"/>
      <c r="BS19" s="5"/>
      <c r="DK19" s="1"/>
      <c r="DL19" s="1"/>
      <c r="DM19" s="1"/>
      <c r="DN19" s="1"/>
      <c r="DO19" s="1"/>
      <c r="DP19" s="1"/>
      <c r="DQ19" s="1"/>
      <c r="DR19" s="1"/>
    </row>
    <row r="20" spans="1:122" customFormat="1" ht="13.5" customHeight="1" x14ac:dyDescent="0.15">
      <c r="A20" s="292" t="s">
        <v>144</v>
      </c>
      <c r="B20" s="284"/>
      <c r="C20" s="207"/>
      <c r="D20" s="206" t="s">
        <v>124</v>
      </c>
      <c r="E20" s="207"/>
      <c r="F20" s="314" t="s">
        <v>145</v>
      </c>
      <c r="G20" s="314"/>
      <c r="H20" s="155"/>
      <c r="I20" s="156"/>
      <c r="J20" s="156"/>
      <c r="K20" s="233"/>
      <c r="L20" s="171"/>
      <c r="M20" s="171"/>
      <c r="N20" s="171"/>
      <c r="O20" s="204" t="str">
        <f>IF(L20="","",$AW$3-L20)</f>
        <v/>
      </c>
      <c r="P20" s="205"/>
      <c r="Q20" s="171"/>
      <c r="R20" s="171"/>
      <c r="S20" s="206"/>
      <c r="T20" s="284"/>
      <c r="U20" s="284"/>
      <c r="V20" s="285"/>
      <c r="W20" s="20"/>
      <c r="X20" s="292" t="s">
        <v>144</v>
      </c>
      <c r="Y20" s="284"/>
      <c r="Z20" s="207"/>
      <c r="AA20" s="206" t="s">
        <v>124</v>
      </c>
      <c r="AB20" s="207"/>
      <c r="AC20" s="314" t="s">
        <v>145</v>
      </c>
      <c r="AD20" s="314"/>
      <c r="AE20" s="155"/>
      <c r="AF20" s="156"/>
      <c r="AG20" s="156"/>
      <c r="AH20" s="233"/>
      <c r="AI20" s="155"/>
      <c r="AJ20" s="156"/>
      <c r="AK20" s="233"/>
      <c r="AL20" s="235" t="str">
        <f>IF(AI20="","",$AW$3-AI20)</f>
        <v/>
      </c>
      <c r="AM20" s="236"/>
      <c r="AN20" s="171"/>
      <c r="AO20" s="171"/>
      <c r="AP20" s="155"/>
      <c r="AQ20" s="156"/>
      <c r="AR20" s="156"/>
      <c r="AS20" s="157"/>
      <c r="AT20" s="1"/>
      <c r="AU20" s="1"/>
      <c r="AV20" s="1"/>
      <c r="AW20" s="1"/>
      <c r="AZ20" s="4"/>
      <c r="BA20" s="4"/>
      <c r="BB20" s="4"/>
      <c r="BC20" s="5"/>
      <c r="BD20" s="5"/>
      <c r="BE20" s="5"/>
      <c r="BF20" s="5"/>
      <c r="BG20" s="5"/>
      <c r="BH20" s="5"/>
      <c r="BI20" s="5"/>
      <c r="BJ20" s="5"/>
      <c r="BK20" s="5"/>
      <c r="BL20" s="5"/>
      <c r="BM20" s="5"/>
      <c r="BN20" s="5"/>
      <c r="BO20" s="5"/>
      <c r="BP20" s="5"/>
      <c r="BQ20" s="5"/>
      <c r="BR20" s="5"/>
      <c r="BS20" s="5"/>
      <c r="DK20" s="1"/>
      <c r="DL20" s="1"/>
      <c r="DM20" s="1"/>
      <c r="DN20" s="1"/>
      <c r="DO20" s="1"/>
      <c r="DP20" s="1"/>
      <c r="DQ20" s="1"/>
      <c r="DR20" s="1"/>
    </row>
    <row r="21" spans="1:122" customFormat="1" ht="13.5" customHeight="1" x14ac:dyDescent="0.15">
      <c r="A21" s="293"/>
      <c r="B21" s="294"/>
      <c r="C21" s="295"/>
      <c r="D21" s="297"/>
      <c r="E21" s="295"/>
      <c r="F21" s="315" t="s">
        <v>146</v>
      </c>
      <c r="G21" s="315"/>
      <c r="H21" s="176"/>
      <c r="I21" s="176"/>
      <c r="J21" s="176"/>
      <c r="K21" s="176"/>
      <c r="L21" s="176"/>
      <c r="M21" s="176"/>
      <c r="N21" s="176"/>
      <c r="O21" s="178" t="str">
        <f t="shared" ref="O21:O23" si="6">IF(L21="","",$AW$3-L21)</f>
        <v/>
      </c>
      <c r="P21" s="179"/>
      <c r="Q21" s="176"/>
      <c r="R21" s="176"/>
      <c r="S21" s="164"/>
      <c r="T21" s="165"/>
      <c r="U21" s="165"/>
      <c r="V21" s="166"/>
      <c r="W21" s="20"/>
      <c r="X21" s="293"/>
      <c r="Y21" s="294"/>
      <c r="Z21" s="295"/>
      <c r="AA21" s="297"/>
      <c r="AB21" s="295"/>
      <c r="AC21" s="315" t="s">
        <v>146</v>
      </c>
      <c r="AD21" s="315"/>
      <c r="AE21" s="164"/>
      <c r="AF21" s="165"/>
      <c r="AG21" s="165"/>
      <c r="AH21" s="239"/>
      <c r="AI21" s="164"/>
      <c r="AJ21" s="165"/>
      <c r="AK21" s="239"/>
      <c r="AL21" s="237" t="str">
        <f t="shared" ref="AL21:AL23" si="7">IF(AI21="","",$AW$3-AI21)</f>
        <v/>
      </c>
      <c r="AM21" s="238"/>
      <c r="AN21" s="176"/>
      <c r="AO21" s="176"/>
      <c r="AP21" s="164"/>
      <c r="AQ21" s="165"/>
      <c r="AR21" s="165"/>
      <c r="AS21" s="166"/>
      <c r="AT21" s="1"/>
      <c r="AU21" s="1"/>
      <c r="AV21" s="1"/>
      <c r="AW21" s="1"/>
      <c r="AZ21" s="4"/>
      <c r="BA21" s="4"/>
      <c r="BB21" s="4"/>
      <c r="BC21" s="5"/>
      <c r="BD21" s="5"/>
      <c r="BE21" s="5"/>
      <c r="BF21" s="5"/>
      <c r="BG21" s="5"/>
      <c r="BH21" s="5"/>
      <c r="BI21" s="5"/>
      <c r="BJ21" s="5"/>
      <c r="BK21" s="5"/>
      <c r="BL21" s="5"/>
      <c r="BM21" s="5"/>
      <c r="BN21" s="5"/>
      <c r="BO21" s="5"/>
      <c r="BP21" s="5"/>
      <c r="BQ21" s="5"/>
      <c r="BR21" s="5"/>
      <c r="BS21" s="5"/>
      <c r="DK21" s="1"/>
      <c r="DL21" s="1"/>
      <c r="DM21" s="1"/>
      <c r="DN21" s="1"/>
      <c r="DO21" s="1"/>
      <c r="DP21" s="1"/>
      <c r="DQ21" s="1"/>
      <c r="DR21" s="1"/>
    </row>
    <row r="22" spans="1:122" customFormat="1" ht="13.5" customHeight="1" x14ac:dyDescent="0.15">
      <c r="A22" s="293"/>
      <c r="B22" s="294"/>
      <c r="C22" s="295"/>
      <c r="D22" s="297"/>
      <c r="E22" s="295"/>
      <c r="F22" s="315" t="s">
        <v>147</v>
      </c>
      <c r="G22" s="315"/>
      <c r="H22" s="176"/>
      <c r="I22" s="176"/>
      <c r="J22" s="176"/>
      <c r="K22" s="176"/>
      <c r="L22" s="176"/>
      <c r="M22" s="176"/>
      <c r="N22" s="176"/>
      <c r="O22" s="178" t="str">
        <f t="shared" si="6"/>
        <v/>
      </c>
      <c r="P22" s="179"/>
      <c r="Q22" s="176"/>
      <c r="R22" s="176"/>
      <c r="S22" s="164"/>
      <c r="T22" s="165"/>
      <c r="U22" s="165"/>
      <c r="V22" s="166"/>
      <c r="W22" s="20"/>
      <c r="X22" s="293"/>
      <c r="Y22" s="294"/>
      <c r="Z22" s="295"/>
      <c r="AA22" s="297"/>
      <c r="AB22" s="295"/>
      <c r="AC22" s="315" t="s">
        <v>147</v>
      </c>
      <c r="AD22" s="315"/>
      <c r="AE22" s="164"/>
      <c r="AF22" s="165"/>
      <c r="AG22" s="165"/>
      <c r="AH22" s="239"/>
      <c r="AI22" s="164"/>
      <c r="AJ22" s="165"/>
      <c r="AK22" s="239"/>
      <c r="AL22" s="237" t="str">
        <f t="shared" si="7"/>
        <v/>
      </c>
      <c r="AM22" s="238"/>
      <c r="AN22" s="176"/>
      <c r="AO22" s="176"/>
      <c r="AP22" s="164"/>
      <c r="AQ22" s="165"/>
      <c r="AR22" s="165"/>
      <c r="AS22" s="166"/>
      <c r="AT22" s="1"/>
      <c r="AU22" s="1"/>
      <c r="AV22" s="1"/>
      <c r="AW22" s="1"/>
      <c r="AZ22" s="4"/>
      <c r="BA22" s="4"/>
      <c r="BB22" s="4"/>
      <c r="BC22" s="5"/>
      <c r="BD22" s="5"/>
      <c r="BE22" s="5"/>
      <c r="BF22" s="5"/>
      <c r="BG22" s="5"/>
      <c r="BH22" s="5"/>
      <c r="BI22" s="5"/>
      <c r="BJ22" s="5"/>
      <c r="BK22" s="5"/>
      <c r="BL22" s="5"/>
      <c r="BM22" s="5"/>
      <c r="BN22" s="5"/>
      <c r="BO22" s="5"/>
      <c r="BP22" s="5"/>
      <c r="BQ22" s="5"/>
      <c r="BR22" s="5"/>
      <c r="BS22" s="5"/>
      <c r="DK22" s="1"/>
      <c r="DL22" s="1"/>
      <c r="DM22" s="1"/>
      <c r="DN22" s="1"/>
      <c r="DO22" s="1"/>
      <c r="DP22" s="1"/>
      <c r="DQ22" s="1"/>
      <c r="DR22" s="1"/>
    </row>
    <row r="23" spans="1:122" customFormat="1" ht="13.5" customHeight="1" x14ac:dyDescent="0.15">
      <c r="A23" s="296"/>
      <c r="B23" s="282"/>
      <c r="C23" s="209"/>
      <c r="D23" s="208"/>
      <c r="E23" s="209"/>
      <c r="F23" s="307" t="s">
        <v>148</v>
      </c>
      <c r="G23" s="307"/>
      <c r="H23" s="170"/>
      <c r="I23" s="170"/>
      <c r="J23" s="170"/>
      <c r="K23" s="170"/>
      <c r="L23" s="170"/>
      <c r="M23" s="170"/>
      <c r="N23" s="170"/>
      <c r="O23" s="312" t="str">
        <f t="shared" si="6"/>
        <v/>
      </c>
      <c r="P23" s="313"/>
      <c r="Q23" s="170"/>
      <c r="R23" s="170"/>
      <c r="S23" s="208"/>
      <c r="T23" s="282"/>
      <c r="U23" s="282"/>
      <c r="V23" s="283"/>
      <c r="W23" s="20"/>
      <c r="X23" s="296"/>
      <c r="Y23" s="282"/>
      <c r="Z23" s="209"/>
      <c r="AA23" s="208"/>
      <c r="AB23" s="209"/>
      <c r="AC23" s="307" t="s">
        <v>148</v>
      </c>
      <c r="AD23" s="307"/>
      <c r="AE23" s="152"/>
      <c r="AF23" s="153"/>
      <c r="AG23" s="153"/>
      <c r="AH23" s="234"/>
      <c r="AI23" s="152"/>
      <c r="AJ23" s="153"/>
      <c r="AK23" s="234"/>
      <c r="AL23" s="308" t="str">
        <f t="shared" si="7"/>
        <v/>
      </c>
      <c r="AM23" s="309"/>
      <c r="AN23" s="170"/>
      <c r="AO23" s="170"/>
      <c r="AP23" s="152"/>
      <c r="AQ23" s="153"/>
      <c r="AR23" s="153"/>
      <c r="AS23" s="154"/>
      <c r="AT23" s="1"/>
      <c r="AU23" s="1"/>
      <c r="AV23" s="1"/>
      <c r="AW23" s="1"/>
      <c r="AZ23" s="4"/>
      <c r="BA23" s="4"/>
      <c r="BB23" s="4"/>
      <c r="BC23" s="5"/>
      <c r="BD23" s="5"/>
      <c r="BE23" s="5"/>
      <c r="BF23" s="5"/>
      <c r="BG23" s="5"/>
      <c r="BH23" s="5"/>
      <c r="BI23" s="5"/>
      <c r="BJ23" s="5"/>
      <c r="BK23" s="5"/>
      <c r="BL23" s="5"/>
      <c r="BM23" s="5"/>
      <c r="BN23" s="5"/>
      <c r="BO23" s="5"/>
      <c r="BP23" s="5"/>
      <c r="BQ23" s="5"/>
      <c r="BR23" s="5"/>
      <c r="BS23" s="5"/>
      <c r="DK23" s="1"/>
      <c r="DL23" s="1"/>
      <c r="DM23" s="1"/>
      <c r="DN23" s="1"/>
      <c r="DO23" s="1"/>
      <c r="DP23" s="1"/>
      <c r="DQ23" s="1"/>
      <c r="DR23" s="1"/>
    </row>
    <row r="24" spans="1:122" customFormat="1" ht="13.5" customHeight="1" x14ac:dyDescent="0.15">
      <c r="A24" s="1"/>
      <c r="B24" s="1"/>
      <c r="C24" s="1"/>
      <c r="D24" s="1"/>
      <c r="E24" s="1"/>
      <c r="F24" s="1"/>
      <c r="G24" s="1"/>
      <c r="H24" s="1"/>
      <c r="I24" s="1"/>
      <c r="J24" s="1"/>
      <c r="K24" s="1"/>
      <c r="L24" s="1"/>
      <c r="M24" s="1"/>
      <c r="N24" s="1"/>
      <c r="O24" s="1"/>
      <c r="P24" s="1"/>
      <c r="Q24" s="1"/>
      <c r="R24" s="1"/>
      <c r="S24" s="1"/>
      <c r="T24" s="1"/>
      <c r="U24" s="1"/>
      <c r="V24" s="1"/>
      <c r="W24" s="20"/>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Z24" s="4"/>
      <c r="BA24" s="4"/>
      <c r="BB24" s="4"/>
      <c r="BC24" s="5"/>
      <c r="BD24" s="5"/>
      <c r="BE24" s="5"/>
      <c r="BF24" s="5"/>
      <c r="BG24" s="5"/>
      <c r="BH24" s="5"/>
      <c r="BI24" s="5"/>
      <c r="BJ24" s="5"/>
      <c r="BK24" s="5"/>
      <c r="BL24" s="5"/>
      <c r="BM24" s="5"/>
      <c r="BN24" s="5"/>
      <c r="BO24" s="5"/>
      <c r="BP24" s="5"/>
      <c r="BQ24" s="5"/>
      <c r="BR24" s="5"/>
      <c r="BS24" s="5"/>
      <c r="DK24" s="1"/>
      <c r="DL24" s="1"/>
      <c r="DM24" s="1"/>
      <c r="DN24" s="1"/>
      <c r="DO24" s="1"/>
      <c r="DP24" s="1"/>
      <c r="DQ24" s="1"/>
      <c r="DR24" s="1"/>
    </row>
    <row r="25" spans="1:122" customFormat="1" ht="13.5" customHeight="1" x14ac:dyDescent="0.15">
      <c r="A25" s="200" t="s">
        <v>154</v>
      </c>
      <c r="B25" s="201"/>
      <c r="C25" s="201"/>
      <c r="D25" s="201"/>
      <c r="E25" s="201"/>
      <c r="F25" s="201"/>
      <c r="G25" s="201"/>
      <c r="H25" s="201"/>
      <c r="I25" s="201"/>
      <c r="J25" s="201"/>
      <c r="K25" s="201"/>
      <c r="L25" s="201"/>
      <c r="M25" s="201"/>
      <c r="N25" s="201"/>
      <c r="O25" s="201"/>
      <c r="P25" s="201"/>
      <c r="Q25" s="201"/>
      <c r="R25" s="201"/>
      <c r="S25" s="201"/>
      <c r="T25" s="201"/>
      <c r="U25" s="201"/>
      <c r="V25" s="202"/>
      <c r="W25" s="20"/>
      <c r="X25" s="260" t="s">
        <v>158</v>
      </c>
      <c r="Y25" s="261"/>
      <c r="Z25" s="261"/>
      <c r="AA25" s="261"/>
      <c r="AB25" s="261"/>
      <c r="AC25" s="261"/>
      <c r="AD25" s="261"/>
      <c r="AE25" s="261"/>
      <c r="AF25" s="261"/>
      <c r="AG25" s="261"/>
      <c r="AH25" s="261"/>
      <c r="AI25" s="261"/>
      <c r="AJ25" s="261"/>
      <c r="AK25" s="261"/>
      <c r="AL25" s="261"/>
      <c r="AM25" s="261"/>
      <c r="AN25" s="261"/>
      <c r="AO25" s="261"/>
      <c r="AP25" s="261"/>
      <c r="AQ25" s="261"/>
      <c r="AR25" s="261"/>
      <c r="AS25" s="262"/>
      <c r="AT25" s="1"/>
      <c r="AU25" s="1"/>
      <c r="AV25" s="1"/>
      <c r="AW25" s="1"/>
      <c r="AZ25" s="4"/>
      <c r="BA25" s="4"/>
      <c r="BB25" s="4"/>
      <c r="BC25" s="5"/>
      <c r="BD25" s="5"/>
      <c r="BE25" s="5"/>
      <c r="BF25" s="5"/>
      <c r="BG25" s="5"/>
      <c r="BH25" s="5"/>
      <c r="BI25" s="5"/>
      <c r="BJ25" s="5"/>
      <c r="BK25" s="5"/>
      <c r="BL25" s="5"/>
      <c r="BM25" s="5"/>
      <c r="BN25" s="5"/>
      <c r="BO25" s="5"/>
      <c r="BP25" s="5"/>
      <c r="BQ25" s="5"/>
      <c r="BR25" s="5"/>
      <c r="BS25" s="5"/>
      <c r="DK25" s="1"/>
      <c r="DL25" s="1"/>
      <c r="DM25" s="1"/>
      <c r="DN25" s="1"/>
      <c r="DO25" s="1"/>
      <c r="DP25" s="1"/>
      <c r="DQ25" s="1"/>
      <c r="DR25" s="1"/>
    </row>
    <row r="26" spans="1:122" customFormat="1" ht="13.5" customHeight="1" x14ac:dyDescent="0.15">
      <c r="A26" s="183" t="s">
        <v>106</v>
      </c>
      <c r="B26" s="182"/>
      <c r="C26" s="182"/>
      <c r="D26" s="298" t="s">
        <v>107</v>
      </c>
      <c r="E26" s="299"/>
      <c r="F26" s="299"/>
      <c r="G26" s="300"/>
      <c r="H26" s="181" t="s">
        <v>126</v>
      </c>
      <c r="I26" s="181"/>
      <c r="J26" s="181"/>
      <c r="K26" s="181"/>
      <c r="L26" s="181" t="s">
        <v>127</v>
      </c>
      <c r="M26" s="181"/>
      <c r="N26" s="181"/>
      <c r="O26" s="303" t="s">
        <v>128</v>
      </c>
      <c r="P26" s="304"/>
      <c r="Q26" s="181" t="s">
        <v>137</v>
      </c>
      <c r="R26" s="181"/>
      <c r="S26" s="181" t="s">
        <v>130</v>
      </c>
      <c r="T26" s="181"/>
      <c r="U26" s="181"/>
      <c r="V26" s="191"/>
      <c r="W26" s="20"/>
      <c r="X26" s="183" t="s">
        <v>106</v>
      </c>
      <c r="Y26" s="182"/>
      <c r="Z26" s="182"/>
      <c r="AA26" s="298" t="s">
        <v>107</v>
      </c>
      <c r="AB26" s="299"/>
      <c r="AC26" s="299"/>
      <c r="AD26" s="300"/>
      <c r="AE26" s="181" t="s">
        <v>126</v>
      </c>
      <c r="AF26" s="181"/>
      <c r="AG26" s="181"/>
      <c r="AH26" s="181"/>
      <c r="AI26" s="181" t="s">
        <v>127</v>
      </c>
      <c r="AJ26" s="181"/>
      <c r="AK26" s="181"/>
      <c r="AL26" s="301" t="s">
        <v>128</v>
      </c>
      <c r="AM26" s="302"/>
      <c r="AN26" s="181" t="s">
        <v>137</v>
      </c>
      <c r="AO26" s="181"/>
      <c r="AP26" s="181" t="s">
        <v>130</v>
      </c>
      <c r="AQ26" s="181"/>
      <c r="AR26" s="181"/>
      <c r="AS26" s="191"/>
      <c r="AT26" s="1"/>
      <c r="AU26" s="1"/>
      <c r="AV26" s="1"/>
      <c r="AW26" s="1"/>
      <c r="AZ26" s="4"/>
      <c r="BA26" s="4"/>
      <c r="BB26" s="4"/>
      <c r="BC26" s="5"/>
      <c r="BD26" s="5"/>
      <c r="BE26" s="5"/>
      <c r="BF26" s="5"/>
      <c r="BG26" s="5"/>
      <c r="BH26" s="5"/>
      <c r="BI26" s="5"/>
      <c r="BJ26" s="5"/>
      <c r="BK26" s="5"/>
      <c r="BL26" s="5"/>
      <c r="BM26" s="5"/>
      <c r="BN26" s="5"/>
      <c r="BO26" s="5"/>
      <c r="BP26" s="5"/>
      <c r="BQ26" s="5"/>
      <c r="BR26" s="5"/>
      <c r="BS26" s="5"/>
      <c r="DK26" s="1"/>
      <c r="DL26" s="1"/>
      <c r="DM26" s="1"/>
      <c r="DN26" s="1"/>
      <c r="DO26" s="1"/>
      <c r="DP26" s="1"/>
      <c r="DQ26" s="1"/>
      <c r="DR26" s="1"/>
    </row>
    <row r="27" spans="1:122" customFormat="1" ht="13.5" customHeight="1" x14ac:dyDescent="0.15">
      <c r="A27" s="292" t="s">
        <v>143</v>
      </c>
      <c r="B27" s="284"/>
      <c r="C27" s="207"/>
      <c r="D27" s="206" t="s">
        <v>123</v>
      </c>
      <c r="E27" s="207"/>
      <c r="F27" s="206"/>
      <c r="G27" s="207"/>
      <c r="H27" s="155"/>
      <c r="I27" s="156"/>
      <c r="J27" s="156"/>
      <c r="K27" s="233"/>
      <c r="L27" s="171"/>
      <c r="M27" s="171"/>
      <c r="N27" s="171"/>
      <c r="O27" s="204" t="str">
        <f>IF(L27="","",$AW$3-L27)</f>
        <v/>
      </c>
      <c r="P27" s="205"/>
      <c r="Q27" s="171"/>
      <c r="R27" s="171"/>
      <c r="S27" s="206"/>
      <c r="T27" s="284"/>
      <c r="U27" s="284"/>
      <c r="V27" s="285"/>
      <c r="W27" s="1"/>
      <c r="X27" s="292" t="s">
        <v>143</v>
      </c>
      <c r="Y27" s="284"/>
      <c r="Z27" s="207"/>
      <c r="AA27" s="206" t="s">
        <v>123</v>
      </c>
      <c r="AB27" s="207"/>
      <c r="AC27" s="206"/>
      <c r="AD27" s="207"/>
      <c r="AE27" s="155"/>
      <c r="AF27" s="156"/>
      <c r="AG27" s="156"/>
      <c r="AH27" s="233"/>
      <c r="AI27" s="155"/>
      <c r="AJ27" s="156"/>
      <c r="AK27" s="233"/>
      <c r="AL27" s="235" t="str">
        <f>IF(AI27="","",$AW$3-AI27)</f>
        <v/>
      </c>
      <c r="AM27" s="236"/>
      <c r="AN27" s="171"/>
      <c r="AO27" s="171"/>
      <c r="AP27" s="155"/>
      <c r="AQ27" s="156"/>
      <c r="AR27" s="156"/>
      <c r="AS27" s="157"/>
      <c r="AT27" s="1"/>
      <c r="AU27" s="1"/>
      <c r="AV27" s="1"/>
      <c r="AW27" s="1"/>
      <c r="AZ27" s="4"/>
      <c r="BA27" s="4"/>
      <c r="BB27" s="4"/>
      <c r="BC27" s="5"/>
      <c r="BD27" s="5"/>
      <c r="BE27" s="5"/>
      <c r="BF27" s="5"/>
      <c r="BG27" s="5"/>
      <c r="BH27" s="5"/>
      <c r="BI27" s="5"/>
      <c r="BJ27" s="5"/>
      <c r="BK27" s="5"/>
      <c r="BL27" s="5"/>
      <c r="BM27" s="5"/>
      <c r="BN27" s="5"/>
      <c r="BO27" s="5"/>
      <c r="BP27" s="5"/>
      <c r="BQ27" s="5"/>
      <c r="BR27" s="5"/>
      <c r="BS27" s="5"/>
      <c r="DK27" s="1"/>
      <c r="DL27" s="1"/>
      <c r="DM27" s="1"/>
      <c r="DN27" s="1"/>
      <c r="DO27" s="1"/>
      <c r="DP27" s="1"/>
      <c r="DQ27" s="1"/>
      <c r="DR27" s="1"/>
    </row>
    <row r="28" spans="1:122" customFormat="1" ht="13.5" customHeight="1" x14ac:dyDescent="0.15">
      <c r="A28" s="293"/>
      <c r="B28" s="294"/>
      <c r="C28" s="295"/>
      <c r="D28" s="297"/>
      <c r="E28" s="295"/>
      <c r="F28" s="297"/>
      <c r="G28" s="295"/>
      <c r="H28" s="189"/>
      <c r="I28" s="189"/>
      <c r="J28" s="189"/>
      <c r="K28" s="189"/>
      <c r="L28" s="189"/>
      <c r="M28" s="189"/>
      <c r="N28" s="189"/>
      <c r="O28" s="178" t="str">
        <f t="shared" ref="O28:O30" si="8">IF(L28="","",$AW$3-L28)</f>
        <v/>
      </c>
      <c r="P28" s="179"/>
      <c r="Q28" s="176"/>
      <c r="R28" s="176"/>
      <c r="S28" s="164"/>
      <c r="T28" s="165"/>
      <c r="U28" s="165"/>
      <c r="V28" s="166"/>
      <c r="W28" s="1"/>
      <c r="X28" s="293"/>
      <c r="Y28" s="294"/>
      <c r="Z28" s="295"/>
      <c r="AA28" s="297"/>
      <c r="AB28" s="295"/>
      <c r="AC28" s="297"/>
      <c r="AD28" s="295"/>
      <c r="AE28" s="164"/>
      <c r="AF28" s="165"/>
      <c r="AG28" s="165"/>
      <c r="AH28" s="239"/>
      <c r="AI28" s="164"/>
      <c r="AJ28" s="165"/>
      <c r="AK28" s="239"/>
      <c r="AL28" s="237" t="str">
        <f t="shared" ref="AL28:AL30" si="9">IF(AI28="","",$AW$3-AI28)</f>
        <v/>
      </c>
      <c r="AM28" s="238"/>
      <c r="AN28" s="176"/>
      <c r="AO28" s="176"/>
      <c r="AP28" s="164"/>
      <c r="AQ28" s="165"/>
      <c r="AR28" s="165"/>
      <c r="AS28" s="166"/>
      <c r="AT28" s="1"/>
      <c r="AU28" s="1"/>
      <c r="AV28" s="1"/>
      <c r="AW28" s="1"/>
      <c r="AZ28" s="4"/>
      <c r="BA28" s="4"/>
      <c r="BB28" s="4"/>
      <c r="BC28" s="5"/>
      <c r="BD28" s="5"/>
      <c r="BE28" s="5"/>
      <c r="BF28" s="5"/>
      <c r="BG28" s="5"/>
      <c r="BH28" s="5"/>
      <c r="BI28" s="5"/>
      <c r="BJ28" s="5"/>
      <c r="BK28" s="5"/>
      <c r="BL28" s="5"/>
      <c r="BM28" s="5"/>
      <c r="BN28" s="5"/>
      <c r="BO28" s="5"/>
      <c r="BP28" s="5"/>
      <c r="BQ28" s="5"/>
      <c r="BR28" s="5"/>
      <c r="BS28" s="5"/>
      <c r="DK28" s="1"/>
      <c r="DL28" s="1"/>
      <c r="DM28" s="1"/>
      <c r="DN28" s="1"/>
      <c r="DO28" s="1"/>
      <c r="DP28" s="1"/>
      <c r="DQ28" s="1"/>
      <c r="DR28" s="1"/>
    </row>
    <row r="29" spans="1:122" customFormat="1" ht="13.5" customHeight="1" x14ac:dyDescent="0.15">
      <c r="A29" s="293"/>
      <c r="B29" s="294"/>
      <c r="C29" s="295"/>
      <c r="D29" s="297"/>
      <c r="E29" s="295"/>
      <c r="F29" s="297"/>
      <c r="G29" s="295"/>
      <c r="H29" s="189"/>
      <c r="I29" s="189"/>
      <c r="J29" s="189"/>
      <c r="K29" s="189"/>
      <c r="L29" s="189"/>
      <c r="M29" s="189"/>
      <c r="N29" s="189"/>
      <c r="O29" s="217" t="str">
        <f t="shared" si="8"/>
        <v/>
      </c>
      <c r="P29" s="218"/>
      <c r="Q29" s="189"/>
      <c r="R29" s="189"/>
      <c r="S29" s="161"/>
      <c r="T29" s="162"/>
      <c r="U29" s="162"/>
      <c r="V29" s="163"/>
      <c r="W29" s="1"/>
      <c r="X29" s="293"/>
      <c r="Y29" s="294"/>
      <c r="Z29" s="295"/>
      <c r="AA29" s="297"/>
      <c r="AB29" s="295"/>
      <c r="AC29" s="297"/>
      <c r="AD29" s="295"/>
      <c r="AE29" s="164"/>
      <c r="AF29" s="165"/>
      <c r="AG29" s="165"/>
      <c r="AH29" s="239"/>
      <c r="AI29" s="164"/>
      <c r="AJ29" s="165"/>
      <c r="AK29" s="239"/>
      <c r="AL29" s="237" t="str">
        <f t="shared" si="9"/>
        <v/>
      </c>
      <c r="AM29" s="238"/>
      <c r="AN29" s="176"/>
      <c r="AO29" s="176"/>
      <c r="AP29" s="164"/>
      <c r="AQ29" s="165"/>
      <c r="AR29" s="165"/>
      <c r="AS29" s="166"/>
      <c r="AT29" s="1"/>
      <c r="AU29" s="1"/>
      <c r="AV29" s="1"/>
      <c r="AW29" s="1"/>
      <c r="AZ29" s="4"/>
      <c r="BA29" s="4"/>
      <c r="BB29" s="4"/>
      <c r="BC29" s="5"/>
      <c r="BD29" s="5"/>
      <c r="BE29" s="5"/>
      <c r="BF29" s="5"/>
      <c r="BG29" s="5"/>
      <c r="BH29" s="5"/>
      <c r="BI29" s="5"/>
      <c r="BJ29" s="5"/>
      <c r="BK29" s="5"/>
      <c r="BL29" s="5"/>
      <c r="BM29" s="5"/>
      <c r="BN29" s="5"/>
      <c r="BO29" s="5"/>
      <c r="BP29" s="5"/>
      <c r="BQ29" s="5"/>
      <c r="BR29" s="5"/>
      <c r="BS29" s="5"/>
      <c r="DK29" s="1"/>
      <c r="DL29" s="1"/>
      <c r="DM29" s="1"/>
      <c r="DN29" s="1"/>
      <c r="DO29" s="1"/>
      <c r="DP29" s="1"/>
      <c r="DQ29" s="1"/>
      <c r="DR29" s="1"/>
    </row>
    <row r="30" spans="1:122" customFormat="1" ht="13.5" customHeight="1" x14ac:dyDescent="0.15">
      <c r="A30" s="296"/>
      <c r="B30" s="282"/>
      <c r="C30" s="209"/>
      <c r="D30" s="208"/>
      <c r="E30" s="209"/>
      <c r="F30" s="208"/>
      <c r="G30" s="209"/>
      <c r="H30" s="199"/>
      <c r="I30" s="199"/>
      <c r="J30" s="199"/>
      <c r="K30" s="199"/>
      <c r="L30" s="199"/>
      <c r="M30" s="199"/>
      <c r="N30" s="199"/>
      <c r="O30" s="316" t="str">
        <f t="shared" si="8"/>
        <v/>
      </c>
      <c r="P30" s="317"/>
      <c r="Q30" s="199"/>
      <c r="R30" s="199"/>
      <c r="S30" s="286"/>
      <c r="T30" s="287"/>
      <c r="U30" s="287"/>
      <c r="V30" s="288"/>
      <c r="W30" s="1"/>
      <c r="X30" s="296"/>
      <c r="Y30" s="282"/>
      <c r="Z30" s="209"/>
      <c r="AA30" s="208"/>
      <c r="AB30" s="209"/>
      <c r="AC30" s="208"/>
      <c r="AD30" s="209"/>
      <c r="AE30" s="152"/>
      <c r="AF30" s="153"/>
      <c r="AG30" s="153"/>
      <c r="AH30" s="234"/>
      <c r="AI30" s="152"/>
      <c r="AJ30" s="153"/>
      <c r="AK30" s="234"/>
      <c r="AL30" s="305" t="str">
        <f t="shared" si="9"/>
        <v/>
      </c>
      <c r="AM30" s="306"/>
      <c r="AN30" s="170"/>
      <c r="AO30" s="170"/>
      <c r="AP30" s="152"/>
      <c r="AQ30" s="153"/>
      <c r="AR30" s="153"/>
      <c r="AS30" s="154"/>
      <c r="AT30" s="1"/>
      <c r="AU30" s="1"/>
      <c r="AV30" s="1"/>
      <c r="AW30" s="1"/>
      <c r="AZ30" s="4"/>
      <c r="BA30" s="4"/>
      <c r="BB30" s="4"/>
      <c r="BC30" s="5"/>
      <c r="BD30" s="5"/>
      <c r="BE30" s="5"/>
      <c r="BF30" s="5"/>
      <c r="BG30" s="5"/>
      <c r="BH30" s="5"/>
      <c r="BI30" s="5"/>
      <c r="BJ30" s="5"/>
      <c r="BK30" s="5"/>
      <c r="BL30" s="5"/>
      <c r="BM30" s="5"/>
      <c r="BN30" s="5"/>
      <c r="BO30" s="5"/>
      <c r="BP30" s="5"/>
      <c r="BQ30" s="5"/>
      <c r="BR30" s="5"/>
      <c r="BS30" s="5"/>
      <c r="DK30" s="1"/>
      <c r="DL30" s="1"/>
      <c r="DM30" s="1"/>
      <c r="DN30" s="1"/>
      <c r="DO30" s="1"/>
      <c r="DP30" s="1"/>
      <c r="DQ30" s="1"/>
      <c r="DR30" s="1"/>
    </row>
    <row r="31" spans="1:122" customFormat="1" ht="13.5" customHeight="1" x14ac:dyDescent="0.15">
      <c r="A31" s="292" t="s">
        <v>144</v>
      </c>
      <c r="B31" s="284"/>
      <c r="C31" s="207"/>
      <c r="D31" s="206" t="s">
        <v>123</v>
      </c>
      <c r="E31" s="207"/>
      <c r="F31" s="314" t="s">
        <v>145</v>
      </c>
      <c r="G31" s="314"/>
      <c r="H31" s="213"/>
      <c r="I31" s="214"/>
      <c r="J31" s="214"/>
      <c r="K31" s="278"/>
      <c r="L31" s="224"/>
      <c r="M31" s="224"/>
      <c r="N31" s="224"/>
      <c r="O31" s="318" t="str">
        <f>IF(L31="","",$AW$3-L31)</f>
        <v/>
      </c>
      <c r="P31" s="319"/>
      <c r="Q31" s="224"/>
      <c r="R31" s="224"/>
      <c r="S31" s="289"/>
      <c r="T31" s="290"/>
      <c r="U31" s="290"/>
      <c r="V31" s="291"/>
      <c r="W31" s="1"/>
      <c r="X31" s="292" t="s">
        <v>144</v>
      </c>
      <c r="Y31" s="284"/>
      <c r="Z31" s="207"/>
      <c r="AA31" s="206" t="s">
        <v>123</v>
      </c>
      <c r="AB31" s="207"/>
      <c r="AC31" s="314" t="s">
        <v>145</v>
      </c>
      <c r="AD31" s="314"/>
      <c r="AE31" s="155"/>
      <c r="AF31" s="156"/>
      <c r="AG31" s="156"/>
      <c r="AH31" s="233"/>
      <c r="AI31" s="155"/>
      <c r="AJ31" s="156"/>
      <c r="AK31" s="233"/>
      <c r="AL31" s="235" t="str">
        <f>IF(AI31="","",$AW$3-AI31)</f>
        <v/>
      </c>
      <c r="AM31" s="236"/>
      <c r="AN31" s="171"/>
      <c r="AO31" s="171"/>
      <c r="AP31" s="155"/>
      <c r="AQ31" s="156"/>
      <c r="AR31" s="156"/>
      <c r="AS31" s="157"/>
      <c r="AT31" s="1"/>
      <c r="AU31" s="1"/>
      <c r="AV31" s="1"/>
      <c r="AW31" s="1"/>
      <c r="AZ31" s="4"/>
      <c r="BA31" s="4"/>
      <c r="BB31" s="4"/>
      <c r="BC31" s="5"/>
      <c r="BD31" s="5"/>
      <c r="BE31" s="5"/>
      <c r="BF31" s="5"/>
      <c r="BG31" s="5"/>
      <c r="BH31" s="5"/>
      <c r="BI31" s="5"/>
      <c r="BJ31" s="5"/>
      <c r="BK31" s="5"/>
      <c r="BL31" s="5"/>
      <c r="BM31" s="5"/>
      <c r="BN31" s="5"/>
      <c r="BO31" s="5"/>
      <c r="BP31" s="5"/>
      <c r="BQ31" s="5"/>
      <c r="BR31" s="5"/>
      <c r="BS31" s="5"/>
      <c r="DK31" s="1"/>
      <c r="DL31" s="1"/>
      <c r="DM31" s="1"/>
      <c r="DN31" s="1"/>
      <c r="DO31" s="1"/>
      <c r="DP31" s="1"/>
      <c r="DQ31" s="1"/>
      <c r="DR31" s="1"/>
    </row>
    <row r="32" spans="1:122" customFormat="1" ht="13.5" customHeight="1" x14ac:dyDescent="0.15">
      <c r="A32" s="293"/>
      <c r="B32" s="294"/>
      <c r="C32" s="295"/>
      <c r="D32" s="297"/>
      <c r="E32" s="295"/>
      <c r="F32" s="315" t="s">
        <v>146</v>
      </c>
      <c r="G32" s="315"/>
      <c r="H32" s="189"/>
      <c r="I32" s="189"/>
      <c r="J32" s="189"/>
      <c r="K32" s="189"/>
      <c r="L32" s="189"/>
      <c r="M32" s="189"/>
      <c r="N32" s="189"/>
      <c r="O32" s="217" t="str">
        <f t="shared" ref="O32:O34" si="10">IF(L32="","",$AW$3-L32)</f>
        <v/>
      </c>
      <c r="P32" s="218"/>
      <c r="Q32" s="189"/>
      <c r="R32" s="189"/>
      <c r="S32" s="161"/>
      <c r="T32" s="162"/>
      <c r="U32" s="162"/>
      <c r="V32" s="163"/>
      <c r="W32" s="1"/>
      <c r="X32" s="293"/>
      <c r="Y32" s="294"/>
      <c r="Z32" s="295"/>
      <c r="AA32" s="297"/>
      <c r="AB32" s="295"/>
      <c r="AC32" s="315" t="s">
        <v>146</v>
      </c>
      <c r="AD32" s="315"/>
      <c r="AE32" s="164"/>
      <c r="AF32" s="165"/>
      <c r="AG32" s="165"/>
      <c r="AH32" s="239"/>
      <c r="AI32" s="164"/>
      <c r="AJ32" s="165"/>
      <c r="AK32" s="239"/>
      <c r="AL32" s="237" t="str">
        <f t="shared" ref="AL32:AL34" si="11">IF(AI32="","",$AW$3-AI32)</f>
        <v/>
      </c>
      <c r="AM32" s="238"/>
      <c r="AN32" s="176"/>
      <c r="AO32" s="176"/>
      <c r="AP32" s="164"/>
      <c r="AQ32" s="165"/>
      <c r="AR32" s="165"/>
      <c r="AS32" s="166"/>
      <c r="AT32" s="1"/>
      <c r="AU32" s="1"/>
      <c r="AV32" s="1"/>
      <c r="AW32" s="1"/>
      <c r="AZ32" s="4"/>
      <c r="BA32" s="4"/>
      <c r="BB32" s="4"/>
      <c r="BC32" s="5"/>
      <c r="BD32" s="5"/>
      <c r="BE32" s="5"/>
      <c r="BF32" s="5"/>
      <c r="BG32" s="5"/>
      <c r="BH32" s="5"/>
      <c r="BI32" s="5"/>
      <c r="BJ32" s="5"/>
      <c r="BK32" s="5"/>
      <c r="BL32" s="5"/>
      <c r="BM32" s="5"/>
      <c r="BN32" s="5"/>
      <c r="BO32" s="5"/>
      <c r="BP32" s="5"/>
      <c r="BQ32" s="5"/>
      <c r="BR32" s="5"/>
      <c r="BS32" s="5"/>
      <c r="DK32" s="1"/>
      <c r="DL32" s="1"/>
      <c r="DM32" s="1"/>
      <c r="DN32" s="1"/>
      <c r="DO32" s="1"/>
      <c r="DP32" s="1"/>
      <c r="DQ32" s="1"/>
      <c r="DR32" s="1"/>
    </row>
    <row r="33" spans="1:122" customFormat="1" ht="13.5" customHeight="1" x14ac:dyDescent="0.15">
      <c r="A33" s="293"/>
      <c r="B33" s="294"/>
      <c r="C33" s="295"/>
      <c r="D33" s="297"/>
      <c r="E33" s="295"/>
      <c r="F33" s="315" t="s">
        <v>147</v>
      </c>
      <c r="G33" s="315"/>
      <c r="H33" s="189"/>
      <c r="I33" s="189"/>
      <c r="J33" s="189"/>
      <c r="K33" s="189"/>
      <c r="L33" s="189"/>
      <c r="M33" s="189"/>
      <c r="N33" s="189"/>
      <c r="O33" s="217" t="str">
        <f t="shared" si="10"/>
        <v/>
      </c>
      <c r="P33" s="218"/>
      <c r="Q33" s="189"/>
      <c r="R33" s="189"/>
      <c r="S33" s="161"/>
      <c r="T33" s="162"/>
      <c r="U33" s="162"/>
      <c r="V33" s="163"/>
      <c r="W33" s="1"/>
      <c r="X33" s="293"/>
      <c r="Y33" s="294"/>
      <c r="Z33" s="295"/>
      <c r="AA33" s="297"/>
      <c r="AB33" s="295"/>
      <c r="AC33" s="315" t="s">
        <v>147</v>
      </c>
      <c r="AD33" s="315"/>
      <c r="AE33" s="164"/>
      <c r="AF33" s="165"/>
      <c r="AG33" s="165"/>
      <c r="AH33" s="239"/>
      <c r="AI33" s="164"/>
      <c r="AJ33" s="165"/>
      <c r="AK33" s="239"/>
      <c r="AL33" s="237" t="str">
        <f t="shared" si="11"/>
        <v/>
      </c>
      <c r="AM33" s="238"/>
      <c r="AN33" s="176"/>
      <c r="AO33" s="176"/>
      <c r="AP33" s="164"/>
      <c r="AQ33" s="165"/>
      <c r="AR33" s="165"/>
      <c r="AS33" s="166"/>
      <c r="AT33" s="1"/>
      <c r="AU33" s="1"/>
      <c r="AV33" s="1"/>
      <c r="AW33" s="1"/>
      <c r="AZ33" s="4"/>
      <c r="BA33" s="4"/>
      <c r="BB33" s="4"/>
      <c r="BC33" s="5"/>
      <c r="BD33" s="5"/>
      <c r="BE33" s="5"/>
      <c r="BF33" s="5"/>
      <c r="BG33" s="5"/>
      <c r="BH33" s="5"/>
      <c r="BI33" s="5"/>
      <c r="BJ33" s="5"/>
      <c r="BK33" s="5"/>
      <c r="BL33" s="5"/>
      <c r="BM33" s="5"/>
      <c r="BN33" s="5"/>
      <c r="BO33" s="5"/>
      <c r="BP33" s="5"/>
      <c r="BQ33" s="5"/>
      <c r="BR33" s="5"/>
      <c r="BS33" s="5"/>
      <c r="DK33" s="1"/>
      <c r="DL33" s="1"/>
      <c r="DM33" s="1"/>
      <c r="DN33" s="1"/>
      <c r="DO33" s="1"/>
      <c r="DP33" s="1"/>
      <c r="DQ33" s="1"/>
      <c r="DR33" s="1"/>
    </row>
    <row r="34" spans="1:122" customFormat="1" ht="13.5" customHeight="1" x14ac:dyDescent="0.15">
      <c r="A34" s="296"/>
      <c r="B34" s="282"/>
      <c r="C34" s="209"/>
      <c r="D34" s="208"/>
      <c r="E34" s="209"/>
      <c r="F34" s="307" t="s">
        <v>148</v>
      </c>
      <c r="G34" s="307"/>
      <c r="H34" s="170"/>
      <c r="I34" s="170"/>
      <c r="J34" s="170"/>
      <c r="K34" s="170"/>
      <c r="L34" s="170"/>
      <c r="M34" s="170"/>
      <c r="N34" s="170"/>
      <c r="O34" s="312" t="str">
        <f t="shared" si="10"/>
        <v/>
      </c>
      <c r="P34" s="313"/>
      <c r="Q34" s="170"/>
      <c r="R34" s="170"/>
      <c r="S34" s="208"/>
      <c r="T34" s="282"/>
      <c r="U34" s="282"/>
      <c r="V34" s="283"/>
      <c r="W34" s="1"/>
      <c r="X34" s="296"/>
      <c r="Y34" s="282"/>
      <c r="Z34" s="209"/>
      <c r="AA34" s="208"/>
      <c r="AB34" s="209"/>
      <c r="AC34" s="307" t="s">
        <v>148</v>
      </c>
      <c r="AD34" s="307"/>
      <c r="AE34" s="152"/>
      <c r="AF34" s="153"/>
      <c r="AG34" s="153"/>
      <c r="AH34" s="234"/>
      <c r="AI34" s="152"/>
      <c r="AJ34" s="153"/>
      <c r="AK34" s="234"/>
      <c r="AL34" s="308" t="str">
        <f t="shared" si="11"/>
        <v/>
      </c>
      <c r="AM34" s="309"/>
      <c r="AN34" s="170"/>
      <c r="AO34" s="170"/>
      <c r="AP34" s="152"/>
      <c r="AQ34" s="153"/>
      <c r="AR34" s="153"/>
      <c r="AS34" s="154"/>
      <c r="AT34" s="1"/>
      <c r="AU34" s="1"/>
      <c r="AV34" s="1"/>
      <c r="AW34" s="1"/>
      <c r="AZ34" s="4"/>
      <c r="BA34" s="4"/>
      <c r="BB34" s="4"/>
      <c r="BC34" s="5"/>
      <c r="BD34" s="5"/>
      <c r="BE34" s="5"/>
      <c r="BF34" s="5"/>
      <c r="BG34" s="5"/>
      <c r="BH34" s="5"/>
      <c r="BI34" s="5"/>
      <c r="BJ34" s="5"/>
      <c r="BK34" s="5"/>
      <c r="BL34" s="5"/>
      <c r="BM34" s="5"/>
      <c r="BN34" s="5"/>
      <c r="BO34" s="5"/>
      <c r="BP34" s="5"/>
      <c r="BQ34" s="5"/>
      <c r="BR34" s="5"/>
      <c r="BS34" s="5"/>
      <c r="DK34" s="1"/>
      <c r="DL34" s="1"/>
      <c r="DM34" s="1"/>
      <c r="DN34" s="1"/>
      <c r="DO34" s="1"/>
      <c r="DP34" s="1"/>
      <c r="DQ34" s="1"/>
      <c r="DR34" s="1"/>
    </row>
    <row r="35" spans="1:122" customFormat="1"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Z35" s="4"/>
      <c r="BA35" s="4"/>
      <c r="BB35" s="4"/>
      <c r="BC35" s="5"/>
      <c r="BD35" s="5"/>
      <c r="BE35" s="5"/>
      <c r="BF35" s="5"/>
      <c r="BG35" s="5"/>
      <c r="BH35" s="5"/>
      <c r="BI35" s="5"/>
      <c r="BJ35" s="5"/>
      <c r="BK35" s="5"/>
      <c r="BL35" s="5"/>
      <c r="BM35" s="5"/>
      <c r="BN35" s="5"/>
      <c r="BO35" s="5"/>
      <c r="BP35" s="5"/>
      <c r="BQ35" s="5"/>
      <c r="BR35" s="5"/>
      <c r="BS35" s="5"/>
      <c r="DK35" s="1"/>
      <c r="DL35" s="1"/>
      <c r="DM35" s="1"/>
      <c r="DN35" s="1"/>
      <c r="DO35" s="1"/>
      <c r="DP35" s="1"/>
      <c r="DQ35" s="1"/>
      <c r="DR35" s="1"/>
    </row>
    <row r="36" spans="1:122" customFormat="1" ht="13.5" customHeight="1" x14ac:dyDescent="0.15">
      <c r="A36" s="200" t="s">
        <v>155</v>
      </c>
      <c r="B36" s="201"/>
      <c r="C36" s="201"/>
      <c r="D36" s="201"/>
      <c r="E36" s="201"/>
      <c r="F36" s="201"/>
      <c r="G36" s="201"/>
      <c r="H36" s="201"/>
      <c r="I36" s="201"/>
      <c r="J36" s="201"/>
      <c r="K36" s="201"/>
      <c r="L36" s="201"/>
      <c r="M36" s="201"/>
      <c r="N36" s="201"/>
      <c r="O36" s="201"/>
      <c r="P36" s="201"/>
      <c r="Q36" s="201"/>
      <c r="R36" s="201"/>
      <c r="S36" s="201"/>
      <c r="T36" s="201"/>
      <c r="U36" s="201"/>
      <c r="V36" s="202"/>
      <c r="W36" s="1"/>
      <c r="X36" s="260" t="s">
        <v>159</v>
      </c>
      <c r="Y36" s="261"/>
      <c r="Z36" s="261"/>
      <c r="AA36" s="261"/>
      <c r="AB36" s="261"/>
      <c r="AC36" s="261"/>
      <c r="AD36" s="261"/>
      <c r="AE36" s="261"/>
      <c r="AF36" s="261"/>
      <c r="AG36" s="261"/>
      <c r="AH36" s="261"/>
      <c r="AI36" s="261"/>
      <c r="AJ36" s="261"/>
      <c r="AK36" s="261"/>
      <c r="AL36" s="261"/>
      <c r="AM36" s="261"/>
      <c r="AN36" s="261"/>
      <c r="AO36" s="261"/>
      <c r="AP36" s="261"/>
      <c r="AQ36" s="261"/>
      <c r="AR36" s="261"/>
      <c r="AS36" s="262"/>
      <c r="AT36" s="1"/>
      <c r="AU36" s="1"/>
      <c r="AV36" s="1"/>
      <c r="AW36" s="1"/>
      <c r="AZ36" s="4"/>
      <c r="BA36" s="4"/>
      <c r="BB36" s="4"/>
      <c r="BC36" s="5"/>
      <c r="BD36" s="5"/>
      <c r="BE36" s="5"/>
      <c r="BF36" s="5"/>
      <c r="BG36" s="5"/>
      <c r="BH36" s="5"/>
      <c r="BI36" s="5"/>
      <c r="BJ36" s="5"/>
      <c r="BK36" s="5"/>
      <c r="BL36" s="5"/>
      <c r="BM36" s="5"/>
      <c r="BN36" s="5"/>
      <c r="BO36" s="5"/>
      <c r="BP36" s="5"/>
      <c r="BQ36" s="5"/>
      <c r="BR36" s="5"/>
      <c r="BS36" s="5"/>
      <c r="DK36" s="1"/>
      <c r="DL36" s="1"/>
      <c r="DM36" s="1"/>
      <c r="DN36" s="1"/>
      <c r="DO36" s="1"/>
      <c r="DP36" s="1"/>
      <c r="DQ36" s="1"/>
      <c r="DR36" s="1"/>
    </row>
    <row r="37" spans="1:122" customFormat="1" ht="13.5" customHeight="1" x14ac:dyDescent="0.15">
      <c r="A37" s="183" t="s">
        <v>106</v>
      </c>
      <c r="B37" s="182"/>
      <c r="C37" s="182"/>
      <c r="D37" s="298" t="s">
        <v>107</v>
      </c>
      <c r="E37" s="299"/>
      <c r="F37" s="299"/>
      <c r="G37" s="300"/>
      <c r="H37" s="181" t="s">
        <v>126</v>
      </c>
      <c r="I37" s="181"/>
      <c r="J37" s="181"/>
      <c r="K37" s="181"/>
      <c r="L37" s="181" t="s">
        <v>127</v>
      </c>
      <c r="M37" s="181"/>
      <c r="N37" s="181"/>
      <c r="O37" s="303" t="s">
        <v>128</v>
      </c>
      <c r="P37" s="304"/>
      <c r="Q37" s="181" t="s">
        <v>137</v>
      </c>
      <c r="R37" s="181"/>
      <c r="S37" s="181" t="s">
        <v>130</v>
      </c>
      <c r="T37" s="181"/>
      <c r="U37" s="181"/>
      <c r="V37" s="191"/>
      <c r="W37" s="1"/>
      <c r="X37" s="183" t="s">
        <v>106</v>
      </c>
      <c r="Y37" s="182"/>
      <c r="Z37" s="182"/>
      <c r="AA37" s="298" t="s">
        <v>107</v>
      </c>
      <c r="AB37" s="299"/>
      <c r="AC37" s="299"/>
      <c r="AD37" s="300"/>
      <c r="AE37" s="181" t="s">
        <v>126</v>
      </c>
      <c r="AF37" s="181"/>
      <c r="AG37" s="181"/>
      <c r="AH37" s="181"/>
      <c r="AI37" s="181" t="s">
        <v>127</v>
      </c>
      <c r="AJ37" s="181"/>
      <c r="AK37" s="181"/>
      <c r="AL37" s="301" t="s">
        <v>128</v>
      </c>
      <c r="AM37" s="302"/>
      <c r="AN37" s="181" t="s">
        <v>137</v>
      </c>
      <c r="AO37" s="181"/>
      <c r="AP37" s="181" t="s">
        <v>130</v>
      </c>
      <c r="AQ37" s="181"/>
      <c r="AR37" s="181"/>
      <c r="AS37" s="191"/>
      <c r="AT37" s="1"/>
      <c r="AU37" s="1"/>
      <c r="AV37" s="1"/>
      <c r="AW37" s="1"/>
      <c r="AZ37" s="4"/>
      <c r="BA37" s="4"/>
      <c r="BB37" s="4"/>
      <c r="BC37" s="5"/>
      <c r="BD37" s="5"/>
      <c r="BE37" s="5"/>
      <c r="BF37" s="5"/>
      <c r="BG37" s="5"/>
      <c r="BH37" s="5"/>
      <c r="BI37" s="5"/>
      <c r="BJ37" s="5"/>
      <c r="BK37" s="5"/>
      <c r="BL37" s="5"/>
      <c r="BM37" s="5"/>
      <c r="BN37" s="5"/>
      <c r="BO37" s="5"/>
      <c r="BP37" s="5"/>
      <c r="BQ37" s="5"/>
      <c r="BR37" s="5"/>
      <c r="BS37" s="5"/>
      <c r="DK37" s="1"/>
      <c r="DL37" s="1"/>
      <c r="DM37" s="1"/>
      <c r="DN37" s="1"/>
      <c r="DO37" s="1"/>
      <c r="DP37" s="1"/>
      <c r="DQ37" s="1"/>
      <c r="DR37" s="1"/>
    </row>
    <row r="38" spans="1:122" customFormat="1" ht="13.5" customHeight="1" x14ac:dyDescent="0.15">
      <c r="A38" s="292" t="s">
        <v>143</v>
      </c>
      <c r="B38" s="284"/>
      <c r="C38" s="207"/>
      <c r="D38" s="206" t="s">
        <v>124</v>
      </c>
      <c r="E38" s="207"/>
      <c r="F38" s="314" t="s">
        <v>135</v>
      </c>
      <c r="G38" s="314"/>
      <c r="H38" s="155"/>
      <c r="I38" s="156"/>
      <c r="J38" s="156"/>
      <c r="K38" s="233"/>
      <c r="L38" s="203"/>
      <c r="M38" s="203"/>
      <c r="N38" s="203"/>
      <c r="O38" s="204" t="str">
        <f>IF(L38="","",$AW$3-L38)</f>
        <v/>
      </c>
      <c r="P38" s="205"/>
      <c r="Q38" s="171"/>
      <c r="R38" s="171"/>
      <c r="S38" s="206"/>
      <c r="T38" s="284"/>
      <c r="U38" s="284"/>
      <c r="V38" s="285"/>
      <c r="W38" s="1"/>
      <c r="X38" s="292" t="s">
        <v>143</v>
      </c>
      <c r="Y38" s="284"/>
      <c r="Z38" s="207"/>
      <c r="AA38" s="206" t="s">
        <v>124</v>
      </c>
      <c r="AB38" s="207"/>
      <c r="AC38" s="314" t="s">
        <v>135</v>
      </c>
      <c r="AD38" s="314"/>
      <c r="AE38" s="155"/>
      <c r="AF38" s="156"/>
      <c r="AG38" s="156"/>
      <c r="AH38" s="233"/>
      <c r="AI38" s="255"/>
      <c r="AJ38" s="256"/>
      <c r="AK38" s="257"/>
      <c r="AL38" s="235" t="str">
        <f>IF(AI38="","",$AW$3-AI38)</f>
        <v/>
      </c>
      <c r="AM38" s="236"/>
      <c r="AN38" s="171"/>
      <c r="AO38" s="171"/>
      <c r="AP38" s="155"/>
      <c r="AQ38" s="156"/>
      <c r="AR38" s="156"/>
      <c r="AS38" s="157"/>
      <c r="AT38" s="1"/>
      <c r="AU38" s="1"/>
      <c r="AV38" s="1"/>
      <c r="AW38" s="1"/>
      <c r="AZ38" s="4"/>
      <c r="BA38" s="4"/>
      <c r="BB38" s="4"/>
      <c r="BC38" s="5"/>
      <c r="BD38" s="5"/>
      <c r="BE38" s="5"/>
      <c r="BF38" s="5"/>
      <c r="BG38" s="5"/>
      <c r="BH38" s="5"/>
      <c r="BI38" s="5"/>
      <c r="BJ38" s="5"/>
      <c r="BK38" s="5"/>
      <c r="BL38" s="5"/>
      <c r="BM38" s="5"/>
      <c r="BN38" s="5"/>
      <c r="BO38" s="5"/>
      <c r="BP38" s="5"/>
      <c r="BQ38" s="5"/>
      <c r="BR38" s="5"/>
      <c r="BS38" s="5"/>
      <c r="DK38" s="1"/>
      <c r="DL38" s="1"/>
      <c r="DM38" s="1"/>
      <c r="DN38" s="1"/>
      <c r="DO38" s="1"/>
      <c r="DP38" s="1"/>
      <c r="DQ38" s="1"/>
      <c r="DR38" s="1"/>
    </row>
    <row r="39" spans="1:122" customFormat="1" ht="13.5" customHeight="1" x14ac:dyDescent="0.15">
      <c r="A39" s="293"/>
      <c r="B39" s="294"/>
      <c r="C39" s="295"/>
      <c r="D39" s="297"/>
      <c r="E39" s="295"/>
      <c r="F39" s="315" t="s">
        <v>149</v>
      </c>
      <c r="G39" s="315"/>
      <c r="H39" s="176"/>
      <c r="I39" s="176"/>
      <c r="J39" s="176"/>
      <c r="K39" s="176"/>
      <c r="L39" s="176"/>
      <c r="M39" s="176"/>
      <c r="N39" s="176"/>
      <c r="O39" s="178" t="str">
        <f t="shared" ref="O39:O41" si="12">IF(L39="","",$AW$3-L39)</f>
        <v/>
      </c>
      <c r="P39" s="179"/>
      <c r="Q39" s="176"/>
      <c r="R39" s="176"/>
      <c r="S39" s="164"/>
      <c r="T39" s="165"/>
      <c r="U39" s="165"/>
      <c r="V39" s="166"/>
      <c r="W39" s="1"/>
      <c r="X39" s="293"/>
      <c r="Y39" s="294"/>
      <c r="Z39" s="295"/>
      <c r="AA39" s="297"/>
      <c r="AB39" s="295"/>
      <c r="AC39" s="315" t="s">
        <v>149</v>
      </c>
      <c r="AD39" s="315"/>
      <c r="AE39" s="176"/>
      <c r="AF39" s="176"/>
      <c r="AG39" s="176"/>
      <c r="AH39" s="176"/>
      <c r="AI39" s="176"/>
      <c r="AJ39" s="176"/>
      <c r="AK39" s="176"/>
      <c r="AL39" s="237" t="str">
        <f t="shared" ref="AL39:AL41" si="13">IF(AI39="","",$AW$3-AI39)</f>
        <v/>
      </c>
      <c r="AM39" s="238"/>
      <c r="AN39" s="176"/>
      <c r="AO39" s="176"/>
      <c r="AP39" s="164"/>
      <c r="AQ39" s="165"/>
      <c r="AR39" s="165"/>
      <c r="AS39" s="166"/>
      <c r="AT39" s="1"/>
      <c r="AU39" s="1"/>
      <c r="AV39" s="1"/>
      <c r="AW39" s="1"/>
      <c r="AZ39" s="4"/>
      <c r="BA39" s="4"/>
      <c r="BB39" s="4"/>
      <c r="BC39" s="5"/>
      <c r="BD39" s="5"/>
      <c r="BE39" s="5"/>
      <c r="BF39" s="5"/>
      <c r="BG39" s="5"/>
      <c r="BH39" s="5"/>
      <c r="BI39" s="5"/>
      <c r="BJ39" s="5"/>
      <c r="BK39" s="5"/>
      <c r="BL39" s="5"/>
      <c r="BM39" s="5"/>
      <c r="BN39" s="5"/>
      <c r="BO39" s="5"/>
      <c r="BP39" s="5"/>
      <c r="BQ39" s="5"/>
      <c r="BR39" s="5"/>
      <c r="BS39" s="5"/>
      <c r="DK39" s="1"/>
      <c r="DL39" s="1"/>
      <c r="DM39" s="1"/>
      <c r="DN39" s="1"/>
      <c r="DO39" s="1"/>
      <c r="DP39" s="1"/>
      <c r="DQ39" s="1"/>
      <c r="DR39" s="1"/>
    </row>
    <row r="40" spans="1:122" customFormat="1" ht="13.5" customHeight="1" x14ac:dyDescent="0.15">
      <c r="A40" s="293"/>
      <c r="B40" s="294"/>
      <c r="C40" s="295"/>
      <c r="D40" s="297"/>
      <c r="E40" s="295"/>
      <c r="F40" s="315" t="s">
        <v>150</v>
      </c>
      <c r="G40" s="315"/>
      <c r="H40" s="176"/>
      <c r="I40" s="176"/>
      <c r="J40" s="176"/>
      <c r="K40" s="176"/>
      <c r="L40" s="176"/>
      <c r="M40" s="176"/>
      <c r="N40" s="176"/>
      <c r="O40" s="178" t="str">
        <f t="shared" si="12"/>
        <v/>
      </c>
      <c r="P40" s="179"/>
      <c r="Q40" s="176"/>
      <c r="R40" s="176"/>
      <c r="S40" s="164"/>
      <c r="T40" s="165"/>
      <c r="U40" s="165"/>
      <c r="V40" s="166"/>
      <c r="W40" s="1"/>
      <c r="X40" s="293"/>
      <c r="Y40" s="294"/>
      <c r="Z40" s="295"/>
      <c r="AA40" s="297"/>
      <c r="AB40" s="295"/>
      <c r="AC40" s="315" t="s">
        <v>150</v>
      </c>
      <c r="AD40" s="315"/>
      <c r="AE40" s="164"/>
      <c r="AF40" s="165"/>
      <c r="AG40" s="165"/>
      <c r="AH40" s="239"/>
      <c r="AI40" s="176"/>
      <c r="AJ40" s="176"/>
      <c r="AK40" s="176"/>
      <c r="AL40" s="237" t="str">
        <f t="shared" si="13"/>
        <v/>
      </c>
      <c r="AM40" s="238"/>
      <c r="AN40" s="176"/>
      <c r="AO40" s="176"/>
      <c r="AP40" s="164"/>
      <c r="AQ40" s="165"/>
      <c r="AR40" s="165"/>
      <c r="AS40" s="166"/>
      <c r="AT40" s="1"/>
      <c r="AU40" s="1"/>
      <c r="AV40" s="1"/>
      <c r="AW40" s="1"/>
      <c r="AZ40" s="4"/>
      <c r="BA40" s="4"/>
      <c r="BB40" s="4"/>
      <c r="BC40" s="5"/>
      <c r="BD40" s="5"/>
      <c r="BE40" s="5"/>
      <c r="BF40" s="5"/>
      <c r="BG40" s="5"/>
      <c r="BH40" s="5"/>
      <c r="BI40" s="5"/>
      <c r="BJ40" s="5"/>
      <c r="BK40" s="5"/>
      <c r="BL40" s="5"/>
      <c r="BM40" s="5"/>
      <c r="BN40" s="5"/>
      <c r="BO40" s="5"/>
      <c r="BP40" s="5"/>
      <c r="BQ40" s="5"/>
      <c r="BR40" s="5"/>
      <c r="BS40" s="5"/>
      <c r="DK40" s="1"/>
      <c r="DL40" s="1"/>
      <c r="DM40" s="1"/>
      <c r="DN40" s="1"/>
      <c r="DO40" s="1"/>
      <c r="DP40" s="1"/>
      <c r="DQ40" s="1"/>
      <c r="DR40" s="1"/>
    </row>
    <row r="41" spans="1:122" customFormat="1" ht="13.5" customHeight="1" x14ac:dyDescent="0.15">
      <c r="A41" s="296"/>
      <c r="B41" s="282"/>
      <c r="C41" s="209"/>
      <c r="D41" s="208"/>
      <c r="E41" s="209"/>
      <c r="F41" s="307" t="s">
        <v>151</v>
      </c>
      <c r="G41" s="307"/>
      <c r="H41" s="170"/>
      <c r="I41" s="170"/>
      <c r="J41" s="170"/>
      <c r="K41" s="170"/>
      <c r="L41" s="170"/>
      <c r="M41" s="170"/>
      <c r="N41" s="170"/>
      <c r="O41" s="312" t="str">
        <f t="shared" si="12"/>
        <v/>
      </c>
      <c r="P41" s="313"/>
      <c r="Q41" s="170"/>
      <c r="R41" s="170"/>
      <c r="S41" s="208"/>
      <c r="T41" s="282"/>
      <c r="U41" s="282"/>
      <c r="V41" s="283"/>
      <c r="W41" s="1"/>
      <c r="X41" s="296"/>
      <c r="Y41" s="282"/>
      <c r="Z41" s="209"/>
      <c r="AA41" s="208"/>
      <c r="AB41" s="209"/>
      <c r="AC41" s="307" t="s">
        <v>151</v>
      </c>
      <c r="AD41" s="307"/>
      <c r="AE41" s="152"/>
      <c r="AF41" s="153"/>
      <c r="AG41" s="153"/>
      <c r="AH41" s="234"/>
      <c r="AI41" s="152"/>
      <c r="AJ41" s="153"/>
      <c r="AK41" s="234"/>
      <c r="AL41" s="308" t="str">
        <f t="shared" si="13"/>
        <v/>
      </c>
      <c r="AM41" s="309"/>
      <c r="AN41" s="170"/>
      <c r="AO41" s="170"/>
      <c r="AP41" s="152"/>
      <c r="AQ41" s="153"/>
      <c r="AR41" s="153"/>
      <c r="AS41" s="154"/>
      <c r="AT41" s="1"/>
      <c r="AU41" s="1"/>
      <c r="AV41" s="1"/>
      <c r="AW41" s="1"/>
      <c r="AZ41" s="4"/>
      <c r="BA41" s="4"/>
      <c r="BB41" s="4"/>
      <c r="BC41" s="5"/>
      <c r="BD41" s="5"/>
      <c r="BE41" s="5"/>
      <c r="BF41" s="5"/>
      <c r="BG41" s="5"/>
      <c r="BH41" s="5"/>
      <c r="BI41" s="5"/>
      <c r="BJ41" s="5"/>
      <c r="BK41" s="5"/>
      <c r="BL41" s="5"/>
      <c r="BM41" s="5"/>
      <c r="BN41" s="5"/>
      <c r="BO41" s="5"/>
      <c r="BP41" s="5"/>
      <c r="BQ41" s="5"/>
      <c r="BR41" s="5"/>
      <c r="BS41" s="5"/>
      <c r="DK41" s="1"/>
      <c r="DL41" s="1"/>
      <c r="DM41" s="1"/>
      <c r="DN41" s="1"/>
      <c r="DO41" s="1"/>
      <c r="DP41" s="1"/>
      <c r="DQ41" s="1"/>
      <c r="DR41" s="1"/>
    </row>
    <row r="42" spans="1:122" customFormat="1"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Z42" s="4"/>
      <c r="BA42" s="4"/>
      <c r="BB42" s="4"/>
      <c r="BC42" s="5"/>
      <c r="BD42" s="5"/>
      <c r="BE42" s="5"/>
      <c r="BF42" s="5"/>
      <c r="BG42" s="5"/>
      <c r="BH42" s="5"/>
      <c r="BI42" s="5"/>
      <c r="BJ42" s="5"/>
      <c r="BK42" s="5"/>
      <c r="BL42" s="5"/>
      <c r="BM42" s="5"/>
      <c r="BN42" s="5"/>
      <c r="BO42" s="5"/>
      <c r="BP42" s="5"/>
      <c r="BQ42" s="5"/>
      <c r="BR42" s="5"/>
      <c r="BS42" s="5"/>
      <c r="DK42" s="1"/>
      <c r="DL42" s="1"/>
      <c r="DM42" s="1"/>
      <c r="DN42" s="1"/>
      <c r="DO42" s="1"/>
      <c r="DP42" s="1"/>
      <c r="DQ42" s="1"/>
      <c r="DR42" s="1"/>
    </row>
    <row r="43" spans="1:122" customFormat="1"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Z43" s="4"/>
      <c r="BA43" s="4"/>
      <c r="BB43" s="4"/>
      <c r="BC43" s="5"/>
      <c r="BD43" s="5"/>
      <c r="BE43" s="5"/>
      <c r="BF43" s="5"/>
      <c r="BG43" s="5"/>
      <c r="BH43" s="5"/>
      <c r="BI43" s="5"/>
      <c r="BJ43" s="5"/>
      <c r="BK43" s="5"/>
      <c r="BL43" s="5"/>
      <c r="BM43" s="5"/>
      <c r="BN43" s="5"/>
      <c r="BO43" s="5"/>
      <c r="BP43" s="5"/>
      <c r="BQ43" s="5"/>
      <c r="BR43" s="5"/>
      <c r="BS43" s="5"/>
      <c r="DK43" s="1"/>
      <c r="DL43" s="1"/>
      <c r="DM43" s="1"/>
      <c r="DN43" s="1"/>
      <c r="DO43" s="1"/>
      <c r="DP43" s="1"/>
      <c r="DQ43" s="1"/>
      <c r="DR43" s="1"/>
    </row>
    <row r="44" spans="1:122" customFormat="1"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Z44" s="4"/>
      <c r="BA44" s="4"/>
      <c r="BB44" s="4"/>
      <c r="BC44" s="5"/>
      <c r="BD44" s="5"/>
      <c r="BE44" s="5"/>
      <c r="BF44" s="5"/>
      <c r="BG44" s="5"/>
      <c r="BH44" s="5"/>
      <c r="BI44" s="5"/>
      <c r="BJ44" s="5"/>
      <c r="BK44" s="5"/>
      <c r="BL44" s="5"/>
      <c r="BM44" s="5"/>
      <c r="BN44" s="5"/>
      <c r="BO44" s="5"/>
      <c r="BP44" s="5"/>
      <c r="BQ44" s="5"/>
      <c r="BR44" s="5"/>
      <c r="BS44" s="5"/>
      <c r="DK44" s="1"/>
      <c r="DL44" s="1"/>
      <c r="DM44" s="1"/>
      <c r="DN44" s="1"/>
      <c r="DO44" s="1"/>
      <c r="DP44" s="1"/>
      <c r="DQ44" s="1"/>
      <c r="DR44" s="1"/>
    </row>
  </sheetData>
  <sheetProtection formatCells="0"/>
  <mergeCells count="412">
    <mergeCell ref="AV2:AW2"/>
    <mergeCell ref="AC40:AD40"/>
    <mergeCell ref="AC41:AD41"/>
    <mergeCell ref="X31:Z34"/>
    <mergeCell ref="AA31:AB34"/>
    <mergeCell ref="AC31:AD31"/>
    <mergeCell ref="AC32:AD32"/>
    <mergeCell ref="AC33:AD33"/>
    <mergeCell ref="AC34:AD34"/>
    <mergeCell ref="AC38:AD38"/>
    <mergeCell ref="AC39:AD39"/>
    <mergeCell ref="X36:AS36"/>
    <mergeCell ref="X37:Z37"/>
    <mergeCell ref="AE37:AH37"/>
    <mergeCell ref="AI37:AK37"/>
    <mergeCell ref="AL37:AM37"/>
    <mergeCell ref="AN37:AO37"/>
    <mergeCell ref="AP37:AS37"/>
    <mergeCell ref="AA37:AD37"/>
    <mergeCell ref="AE34:AH34"/>
    <mergeCell ref="AI34:AK34"/>
    <mergeCell ref="AL34:AM34"/>
    <mergeCell ref="AA26:AD26"/>
    <mergeCell ref="X27:Z30"/>
    <mergeCell ref="X5:Z8"/>
    <mergeCell ref="AA5:AB8"/>
    <mergeCell ref="AC5:AD8"/>
    <mergeCell ref="X9:Z12"/>
    <mergeCell ref="AA9:AB12"/>
    <mergeCell ref="AC9:AD9"/>
    <mergeCell ref="AC10:AD10"/>
    <mergeCell ref="AC11:AD11"/>
    <mergeCell ref="AA27:AB30"/>
    <mergeCell ref="AC27:AD30"/>
    <mergeCell ref="AA15:AD15"/>
    <mergeCell ref="X16:Z19"/>
    <mergeCell ref="AA16:AB19"/>
    <mergeCell ref="AC16:AD19"/>
    <mergeCell ref="X25:AS25"/>
    <mergeCell ref="X26:Z26"/>
    <mergeCell ref="AE26:AH26"/>
    <mergeCell ref="AI26:AK26"/>
    <mergeCell ref="AL26:AM26"/>
    <mergeCell ref="AN26:AO26"/>
    <mergeCell ref="AP26:AS26"/>
    <mergeCell ref="AL21:AM21"/>
    <mergeCell ref="X20:Z23"/>
    <mergeCell ref="AA20:AB23"/>
    <mergeCell ref="AC20:AD20"/>
    <mergeCell ref="AC21:AD21"/>
    <mergeCell ref="AE23:AH23"/>
    <mergeCell ref="AI23:AK23"/>
    <mergeCell ref="AL23:AM23"/>
    <mergeCell ref="AN23:AO23"/>
    <mergeCell ref="AI22:AK22"/>
    <mergeCell ref="AL22:AM22"/>
    <mergeCell ref="AN22:AO22"/>
    <mergeCell ref="AI21:AK21"/>
    <mergeCell ref="AC22:AD22"/>
    <mergeCell ref="AC23:AD23"/>
    <mergeCell ref="AN21:AO21"/>
    <mergeCell ref="AE22:AH22"/>
    <mergeCell ref="AI20:AK20"/>
    <mergeCell ref="AL20:AM20"/>
    <mergeCell ref="AN20:AO20"/>
    <mergeCell ref="AE21:AH21"/>
    <mergeCell ref="AE20:AH20"/>
    <mergeCell ref="H37:K37"/>
    <mergeCell ref="L37:N37"/>
    <mergeCell ref="O37:P37"/>
    <mergeCell ref="Q37:R37"/>
    <mergeCell ref="H41:K41"/>
    <mergeCell ref="L41:N41"/>
    <mergeCell ref="O41:P41"/>
    <mergeCell ref="Q41:R41"/>
    <mergeCell ref="F38:G38"/>
    <mergeCell ref="F39:G39"/>
    <mergeCell ref="F40:G40"/>
    <mergeCell ref="F41:G41"/>
    <mergeCell ref="L39:N39"/>
    <mergeCell ref="O39:P39"/>
    <mergeCell ref="Q39:R39"/>
    <mergeCell ref="H40:K40"/>
    <mergeCell ref="L40:N40"/>
    <mergeCell ref="O40:P40"/>
    <mergeCell ref="Q40:R40"/>
    <mergeCell ref="A31:C34"/>
    <mergeCell ref="D31:E34"/>
    <mergeCell ref="F31:G31"/>
    <mergeCell ref="H31:K31"/>
    <mergeCell ref="L31:N31"/>
    <mergeCell ref="O31:P31"/>
    <mergeCell ref="Q33:R33"/>
    <mergeCell ref="F34:G34"/>
    <mergeCell ref="H34:K34"/>
    <mergeCell ref="L34:N34"/>
    <mergeCell ref="Q34:R34"/>
    <mergeCell ref="Q31:R31"/>
    <mergeCell ref="F32:G32"/>
    <mergeCell ref="H32:K32"/>
    <mergeCell ref="L32:N32"/>
    <mergeCell ref="O32:P32"/>
    <mergeCell ref="Q32:R32"/>
    <mergeCell ref="F33:G33"/>
    <mergeCell ref="H33:K33"/>
    <mergeCell ref="L33:N33"/>
    <mergeCell ref="O34:P34"/>
    <mergeCell ref="Q29:R29"/>
    <mergeCell ref="S26:V26"/>
    <mergeCell ref="A27:C30"/>
    <mergeCell ref="D27:E30"/>
    <mergeCell ref="F27:G30"/>
    <mergeCell ref="H27:K27"/>
    <mergeCell ref="L27:N27"/>
    <mergeCell ref="Q27:R27"/>
    <mergeCell ref="H28:K28"/>
    <mergeCell ref="L28:N28"/>
    <mergeCell ref="A26:C26"/>
    <mergeCell ref="D26:G26"/>
    <mergeCell ref="H26:K26"/>
    <mergeCell ref="L26:N26"/>
    <mergeCell ref="O26:P26"/>
    <mergeCell ref="Q26:R26"/>
    <mergeCell ref="O27:P27"/>
    <mergeCell ref="H30:K30"/>
    <mergeCell ref="L30:N30"/>
    <mergeCell ref="O30:P30"/>
    <mergeCell ref="Q30:R30"/>
    <mergeCell ref="A20:C23"/>
    <mergeCell ref="D20:E23"/>
    <mergeCell ref="F20:G20"/>
    <mergeCell ref="H20:K20"/>
    <mergeCell ref="L20:N20"/>
    <mergeCell ref="O20:P20"/>
    <mergeCell ref="Q20:R20"/>
    <mergeCell ref="F21:G21"/>
    <mergeCell ref="H21:K21"/>
    <mergeCell ref="F23:G23"/>
    <mergeCell ref="H23:K23"/>
    <mergeCell ref="L23:N23"/>
    <mergeCell ref="O23:P23"/>
    <mergeCell ref="Q23:R23"/>
    <mergeCell ref="L21:N21"/>
    <mergeCell ref="O21:P21"/>
    <mergeCell ref="Q21:R21"/>
    <mergeCell ref="F22:G22"/>
    <mergeCell ref="H22:K22"/>
    <mergeCell ref="L22:N22"/>
    <mergeCell ref="O22:P22"/>
    <mergeCell ref="Q22:R22"/>
    <mergeCell ref="S5:V5"/>
    <mergeCell ref="S6:V6"/>
    <mergeCell ref="S7:V7"/>
    <mergeCell ref="S8:V8"/>
    <mergeCell ref="S9:V9"/>
    <mergeCell ref="A5:C8"/>
    <mergeCell ref="D5:E8"/>
    <mergeCell ref="H12:K12"/>
    <mergeCell ref="L12:N12"/>
    <mergeCell ref="O12:P12"/>
    <mergeCell ref="Q12:R12"/>
    <mergeCell ref="F9:G9"/>
    <mergeCell ref="F10:G10"/>
    <mergeCell ref="F11:G11"/>
    <mergeCell ref="F12:G12"/>
    <mergeCell ref="L10:N10"/>
    <mergeCell ref="O10:P10"/>
    <mergeCell ref="Q10:R10"/>
    <mergeCell ref="H11:K11"/>
    <mergeCell ref="L11:N11"/>
    <mergeCell ref="O11:P11"/>
    <mergeCell ref="Q11:R11"/>
    <mergeCell ref="A9:C12"/>
    <mergeCell ref="D9:E12"/>
    <mergeCell ref="F5:G8"/>
    <mergeCell ref="H5:K5"/>
    <mergeCell ref="L5:N5"/>
    <mergeCell ref="H7:K7"/>
    <mergeCell ref="L7:N7"/>
    <mergeCell ref="O5:P5"/>
    <mergeCell ref="Q5:R5"/>
    <mergeCell ref="H6:K6"/>
    <mergeCell ref="L6:N6"/>
    <mergeCell ref="O6:P6"/>
    <mergeCell ref="Q6:R6"/>
    <mergeCell ref="AN39:AO39"/>
    <mergeCell ref="AE40:AH40"/>
    <mergeCell ref="AI40:AK40"/>
    <mergeCell ref="AL40:AM40"/>
    <mergeCell ref="H10:K10"/>
    <mergeCell ref="O7:P7"/>
    <mergeCell ref="Q7:R7"/>
    <mergeCell ref="H8:K8"/>
    <mergeCell ref="L8:N8"/>
    <mergeCell ref="O8:P8"/>
    <mergeCell ref="Q8:R8"/>
    <mergeCell ref="H9:K9"/>
    <mergeCell ref="L9:N9"/>
    <mergeCell ref="O9:P9"/>
    <mergeCell ref="Q9:R9"/>
    <mergeCell ref="Q19:R19"/>
    <mergeCell ref="A25:V25"/>
    <mergeCell ref="S22:V22"/>
    <mergeCell ref="S23:V23"/>
    <mergeCell ref="O28:P28"/>
    <mergeCell ref="Q28:R28"/>
    <mergeCell ref="H29:K29"/>
    <mergeCell ref="L29:N29"/>
    <mergeCell ref="O29:P29"/>
    <mergeCell ref="AE33:AH33"/>
    <mergeCell ref="AI33:AK33"/>
    <mergeCell ref="AL33:AM33"/>
    <mergeCell ref="AN33:AO33"/>
    <mergeCell ref="AE32:AH32"/>
    <mergeCell ref="AI32:AK32"/>
    <mergeCell ref="AL32:AM32"/>
    <mergeCell ref="AN32:AO32"/>
    <mergeCell ref="O33:P33"/>
    <mergeCell ref="S32:V32"/>
    <mergeCell ref="S33:V33"/>
    <mergeCell ref="AL27:AM27"/>
    <mergeCell ref="AI28:AK28"/>
    <mergeCell ref="AL28:AM28"/>
    <mergeCell ref="AE38:AH38"/>
    <mergeCell ref="AI38:AK38"/>
    <mergeCell ref="AL38:AM38"/>
    <mergeCell ref="AN38:AO38"/>
    <mergeCell ref="X38:Z41"/>
    <mergeCell ref="AA38:AB41"/>
    <mergeCell ref="AN34:AO34"/>
    <mergeCell ref="AI31:AK31"/>
    <mergeCell ref="AL31:AM31"/>
    <mergeCell ref="AN31:AO31"/>
    <mergeCell ref="AI30:AK30"/>
    <mergeCell ref="AL30:AM30"/>
    <mergeCell ref="AN30:AO30"/>
    <mergeCell ref="AN40:AO40"/>
    <mergeCell ref="AE41:AH41"/>
    <mergeCell ref="AI41:AK41"/>
    <mergeCell ref="AL41:AM41"/>
    <mergeCell ref="AN41:AO41"/>
    <mergeCell ref="AE39:AH39"/>
    <mergeCell ref="AI39:AK39"/>
    <mergeCell ref="AL39:AM39"/>
    <mergeCell ref="AN18:AO18"/>
    <mergeCell ref="AE19:AH19"/>
    <mergeCell ref="AN17:AO17"/>
    <mergeCell ref="AE18:AH18"/>
    <mergeCell ref="AI18:AK18"/>
    <mergeCell ref="AL18:AM18"/>
    <mergeCell ref="AN16:AO16"/>
    <mergeCell ref="AE17:AH17"/>
    <mergeCell ref="AI17:AK17"/>
    <mergeCell ref="AL17:AM17"/>
    <mergeCell ref="AI19:AK19"/>
    <mergeCell ref="AL19:AM19"/>
    <mergeCell ref="AN19:AO19"/>
    <mergeCell ref="AN15:AO15"/>
    <mergeCell ref="AP15:AS15"/>
    <mergeCell ref="AE16:AH16"/>
    <mergeCell ref="AI16:AK16"/>
    <mergeCell ref="X15:Z15"/>
    <mergeCell ref="AE15:AH15"/>
    <mergeCell ref="AI15:AK15"/>
    <mergeCell ref="AL15:AM15"/>
    <mergeCell ref="AL16:AM16"/>
    <mergeCell ref="Q16:R16"/>
    <mergeCell ref="O15:P15"/>
    <mergeCell ref="A15:C15"/>
    <mergeCell ref="D15:G15"/>
    <mergeCell ref="H15:K15"/>
    <mergeCell ref="L15:N15"/>
    <mergeCell ref="A14:V14"/>
    <mergeCell ref="H16:K16"/>
    <mergeCell ref="L16:N16"/>
    <mergeCell ref="O16:P16"/>
    <mergeCell ref="A16:C19"/>
    <mergeCell ref="D16:E19"/>
    <mergeCell ref="F16:G19"/>
    <mergeCell ref="H17:K17"/>
    <mergeCell ref="L17:N17"/>
    <mergeCell ref="O17:P17"/>
    <mergeCell ref="Q17:R17"/>
    <mergeCell ref="H18:K18"/>
    <mergeCell ref="L18:N18"/>
    <mergeCell ref="O18:P18"/>
    <mergeCell ref="Q18:R18"/>
    <mergeCell ref="H19:K19"/>
    <mergeCell ref="L19:N19"/>
    <mergeCell ref="O19:P19"/>
    <mergeCell ref="X14:AS14"/>
    <mergeCell ref="AC12:AD12"/>
    <mergeCell ref="AE10:AH10"/>
    <mergeCell ref="AI10:AK10"/>
    <mergeCell ref="AL10:AM10"/>
    <mergeCell ref="AN10:AO10"/>
    <mergeCell ref="AE9:AH9"/>
    <mergeCell ref="AI9:AK9"/>
    <mergeCell ref="AL9:AM9"/>
    <mergeCell ref="AN9:AO9"/>
    <mergeCell ref="AN11:AO11"/>
    <mergeCell ref="AE12:AH12"/>
    <mergeCell ref="AI12:AK12"/>
    <mergeCell ref="AL12:AM12"/>
    <mergeCell ref="AN12:AO12"/>
    <mergeCell ref="AE11:AH11"/>
    <mergeCell ref="AI11:AK11"/>
    <mergeCell ref="AL11:AM11"/>
    <mergeCell ref="AN7:AO7"/>
    <mergeCell ref="AE8:AH8"/>
    <mergeCell ref="AI6:AK6"/>
    <mergeCell ref="AL6:AM6"/>
    <mergeCell ref="AN6:AO6"/>
    <mergeCell ref="AE5:AH5"/>
    <mergeCell ref="AI5:AK5"/>
    <mergeCell ref="AL5:AM5"/>
    <mergeCell ref="AN5:AO5"/>
    <mergeCell ref="AE6:AH6"/>
    <mergeCell ref="AI8:AK8"/>
    <mergeCell ref="AL8:AM8"/>
    <mergeCell ref="AN8:AO8"/>
    <mergeCell ref="AE7:AH7"/>
    <mergeCell ref="AI7:AK7"/>
    <mergeCell ref="AL7:AM7"/>
    <mergeCell ref="AP4:AS4"/>
    <mergeCell ref="X4:Z4"/>
    <mergeCell ref="AE4:AH4"/>
    <mergeCell ref="AI4:AK4"/>
    <mergeCell ref="AL4:AM4"/>
    <mergeCell ref="AN4:AO4"/>
    <mergeCell ref="AA4:AD4"/>
    <mergeCell ref="A3:V3"/>
    <mergeCell ref="X3:AS3"/>
    <mergeCell ref="A4:C4"/>
    <mergeCell ref="H4:K4"/>
    <mergeCell ref="L4:N4"/>
    <mergeCell ref="O4:P4"/>
    <mergeCell ref="Q4:R4"/>
    <mergeCell ref="S4:V4"/>
    <mergeCell ref="D4:G4"/>
    <mergeCell ref="S34:V34"/>
    <mergeCell ref="S38:V38"/>
    <mergeCell ref="S10:V10"/>
    <mergeCell ref="S11:V11"/>
    <mergeCell ref="S12:V12"/>
    <mergeCell ref="S16:V16"/>
    <mergeCell ref="S17:V17"/>
    <mergeCell ref="S18:V18"/>
    <mergeCell ref="S19:V19"/>
    <mergeCell ref="S20:V20"/>
    <mergeCell ref="S21:V21"/>
    <mergeCell ref="A36:V36"/>
    <mergeCell ref="S37:V37"/>
    <mergeCell ref="A38:C41"/>
    <mergeCell ref="D38:E41"/>
    <mergeCell ref="H38:K38"/>
    <mergeCell ref="L38:N38"/>
    <mergeCell ref="O38:P38"/>
    <mergeCell ref="Q38:R38"/>
    <mergeCell ref="H39:K39"/>
    <mergeCell ref="A37:C37"/>
    <mergeCell ref="D37:G37"/>
    <mergeCell ref="Q15:R15"/>
    <mergeCell ref="S15:V15"/>
    <mergeCell ref="AP21:AS21"/>
    <mergeCell ref="AP22:AS22"/>
    <mergeCell ref="AP23:AS23"/>
    <mergeCell ref="AP27:AS27"/>
    <mergeCell ref="AP28:AS28"/>
    <mergeCell ref="AP29:AS29"/>
    <mergeCell ref="AP30:AS30"/>
    <mergeCell ref="AP31:AS31"/>
    <mergeCell ref="S27:V27"/>
    <mergeCell ref="S28:V28"/>
    <mergeCell ref="S29:V29"/>
    <mergeCell ref="S30:V30"/>
    <mergeCell ref="S31:V31"/>
    <mergeCell ref="AE31:AH31"/>
    <mergeCell ref="AN29:AO29"/>
    <mergeCell ref="AE30:AH30"/>
    <mergeCell ref="AN28:AO28"/>
    <mergeCell ref="AE29:AH29"/>
    <mergeCell ref="AI29:AK29"/>
    <mergeCell ref="AL29:AM29"/>
    <mergeCell ref="AN27:AO27"/>
    <mergeCell ref="AE28:AH28"/>
    <mergeCell ref="AE27:AH27"/>
    <mergeCell ref="AI27:AK27"/>
    <mergeCell ref="AP32:AS32"/>
    <mergeCell ref="AP33:AS33"/>
    <mergeCell ref="AP34:AS34"/>
    <mergeCell ref="AP38:AS38"/>
    <mergeCell ref="AP39:AS39"/>
    <mergeCell ref="AP40:AS40"/>
    <mergeCell ref="AP41:AS41"/>
    <mergeCell ref="A1:AS1"/>
    <mergeCell ref="S39:V39"/>
    <mergeCell ref="S40:V40"/>
    <mergeCell ref="S41:V41"/>
    <mergeCell ref="AP5:AS5"/>
    <mergeCell ref="AP6:AS6"/>
    <mergeCell ref="AP7:AS7"/>
    <mergeCell ref="AP8:AS8"/>
    <mergeCell ref="AP9:AS9"/>
    <mergeCell ref="AP10:AS10"/>
    <mergeCell ref="AP11:AS11"/>
    <mergeCell ref="AP12:AS12"/>
    <mergeCell ref="AP16:AS16"/>
    <mergeCell ref="AP17:AS17"/>
    <mergeCell ref="AP18:AS18"/>
    <mergeCell ref="AP19:AS19"/>
    <mergeCell ref="AP20:AS20"/>
  </mergeCells>
  <phoneticPr fontId="11"/>
  <printOptions horizontalCentered="1" verticalCentered="1"/>
  <pageMargins left="0.11811023622047245" right="0.11811023622047245" top="0.15748031496062992" bottom="0.15748031496062992" header="0" footer="0"/>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AL81"/>
  <sheetViews>
    <sheetView workbookViewId="0"/>
  </sheetViews>
  <sheetFormatPr defaultRowHeight="13.5" x14ac:dyDescent="0.15"/>
  <cols>
    <col min="2" max="2" width="2.25" customWidth="1"/>
    <col min="4" max="4" width="13.375" bestFit="1" customWidth="1"/>
    <col min="5" max="5" width="10.625" bestFit="1" customWidth="1"/>
    <col min="7" max="8" width="1.5" customWidth="1"/>
    <col min="9" max="9" width="11.25" bestFit="1" customWidth="1"/>
    <col min="10" max="10" width="1.25" customWidth="1"/>
    <col min="13" max="17" width="1.25" customWidth="1"/>
    <col min="22" max="37" width="3" customWidth="1"/>
  </cols>
  <sheetData>
    <row r="1" spans="1:38" x14ac:dyDescent="0.15">
      <c r="A1" t="s">
        <v>27</v>
      </c>
      <c r="B1" t="s">
        <v>28</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AL1" t="s">
        <v>60</v>
      </c>
    </row>
    <row r="2" spans="1:38" x14ac:dyDescent="0.15">
      <c r="A2" s="321">
        <f>'個人種目　申込用紙'!A10</f>
        <v>1</v>
      </c>
      <c r="C2" t="str">
        <f>'個人種目　申込用紙'!AA10</f>
        <v/>
      </c>
      <c r="D2">
        <f>'個人種目　申込用紙'!C11</f>
        <v>0</v>
      </c>
      <c r="E2" s="1">
        <f>'個人種目　申込用紙'!C10</f>
        <v>0</v>
      </c>
      <c r="F2" t="str">
        <f>'個人種目　申込用紙'!AB10</f>
        <v/>
      </c>
      <c r="I2" t="str">
        <f>'個人種目　申込用紙'!AC10</f>
        <v/>
      </c>
      <c r="J2" s="1"/>
      <c r="K2" s="1">
        <f>'個人種目　申込用紙'!W10</f>
        <v>0</v>
      </c>
      <c r="L2" s="1">
        <f>'個人種目　申込用紙'!X10</f>
        <v>0</v>
      </c>
      <c r="R2" t="str">
        <f>'個人種目　申込用紙'!AF10</f>
        <v/>
      </c>
      <c r="S2" t="str">
        <f>'個人種目　申込用紙'!AG10</f>
        <v>.</v>
      </c>
      <c r="T2" t="str">
        <f>'個人種目　申込用紙'!AJ10</f>
        <v/>
      </c>
      <c r="U2" t="str">
        <f>'個人種目　申込用紙'!AK10</f>
        <v>.</v>
      </c>
    </row>
    <row r="3" spans="1:38" x14ac:dyDescent="0.15">
      <c r="A3" s="321">
        <f>'個人種目　申込用紙'!A12</f>
        <v>2</v>
      </c>
      <c r="C3" t="str">
        <f>'個人種目　申込用紙'!AA12</f>
        <v/>
      </c>
      <c r="D3">
        <f>'個人種目　申込用紙'!C13</f>
        <v>0</v>
      </c>
      <c r="E3" s="1">
        <f>'個人種目　申込用紙'!C12</f>
        <v>0</v>
      </c>
      <c r="F3" t="str">
        <f>'個人種目　申込用紙'!AB12</f>
        <v/>
      </c>
      <c r="I3" t="str">
        <f>'個人種目　申込用紙'!AC12</f>
        <v/>
      </c>
      <c r="J3" s="1"/>
      <c r="K3" s="1">
        <f>'個人種目　申込用紙'!W12</f>
        <v>0</v>
      </c>
      <c r="L3" s="1">
        <f>'個人種目　申込用紙'!X12</f>
        <v>0</v>
      </c>
      <c r="R3" t="str">
        <f>'個人種目　申込用紙'!AF12</f>
        <v/>
      </c>
      <c r="S3" t="str">
        <f>'個人種目　申込用紙'!AG12</f>
        <v>.</v>
      </c>
      <c r="T3" t="str">
        <f>'個人種目　申込用紙'!AJ12</f>
        <v/>
      </c>
      <c r="U3" t="str">
        <f>'個人種目　申込用紙'!AK12</f>
        <v>.</v>
      </c>
    </row>
    <row r="4" spans="1:38" x14ac:dyDescent="0.15">
      <c r="A4" s="321">
        <f>'個人種目　申込用紙'!A14</f>
        <v>3</v>
      </c>
      <c r="C4" t="str">
        <f>'個人種目　申込用紙'!AA14</f>
        <v/>
      </c>
      <c r="D4">
        <f>'個人種目　申込用紙'!C15</f>
        <v>0</v>
      </c>
      <c r="E4" s="1">
        <f>'個人種目　申込用紙'!C14</f>
        <v>0</v>
      </c>
      <c r="F4" t="str">
        <f>'個人種目　申込用紙'!AB14</f>
        <v/>
      </c>
      <c r="I4" t="str">
        <f>'個人種目　申込用紙'!AC14</f>
        <v/>
      </c>
      <c r="J4" s="1"/>
      <c r="K4" s="1">
        <f>'個人種目　申込用紙'!W14</f>
        <v>0</v>
      </c>
      <c r="L4" s="1">
        <f>'個人種目　申込用紙'!X14</f>
        <v>0</v>
      </c>
      <c r="R4" t="str">
        <f>'個人種目　申込用紙'!AF14</f>
        <v/>
      </c>
      <c r="S4" t="str">
        <f>'個人種目　申込用紙'!AG14</f>
        <v>.</v>
      </c>
      <c r="T4" t="str">
        <f>'個人種目　申込用紙'!AJ14</f>
        <v/>
      </c>
      <c r="U4" t="str">
        <f>'個人種目　申込用紙'!AK14</f>
        <v>.</v>
      </c>
    </row>
    <row r="5" spans="1:38" x14ac:dyDescent="0.15">
      <c r="A5" s="321">
        <f>'個人種目　申込用紙'!A16</f>
        <v>4</v>
      </c>
      <c r="C5" t="str">
        <f>'個人種目　申込用紙'!AA16</f>
        <v/>
      </c>
      <c r="D5">
        <f>'個人種目　申込用紙'!C17</f>
        <v>0</v>
      </c>
      <c r="E5" s="1">
        <f>'個人種目　申込用紙'!C16</f>
        <v>0</v>
      </c>
      <c r="F5" t="str">
        <f>'個人種目　申込用紙'!AB16</f>
        <v/>
      </c>
      <c r="I5" t="str">
        <f>'個人種目　申込用紙'!AC16</f>
        <v/>
      </c>
      <c r="J5" s="1"/>
      <c r="K5" s="1">
        <f>'個人種目　申込用紙'!W16</f>
        <v>0</v>
      </c>
      <c r="L5" s="1">
        <f>'個人種目　申込用紙'!X16</f>
        <v>0</v>
      </c>
      <c r="R5" t="str">
        <f>'個人種目　申込用紙'!AF16</f>
        <v/>
      </c>
      <c r="S5" t="str">
        <f>'個人種目　申込用紙'!AG16</f>
        <v>.</v>
      </c>
      <c r="T5" t="str">
        <f>'個人種目　申込用紙'!AJ16</f>
        <v/>
      </c>
      <c r="U5" t="str">
        <f>'個人種目　申込用紙'!AK16</f>
        <v>.</v>
      </c>
    </row>
    <row r="6" spans="1:38" x14ac:dyDescent="0.15">
      <c r="A6" s="321">
        <f>'個人種目　申込用紙'!A18</f>
        <v>5</v>
      </c>
      <c r="C6" t="str">
        <f>'個人種目　申込用紙'!AA18</f>
        <v/>
      </c>
      <c r="D6">
        <f>'個人種目　申込用紙'!C19</f>
        <v>0</v>
      </c>
      <c r="E6" s="1">
        <f>'個人種目　申込用紙'!C18</f>
        <v>0</v>
      </c>
      <c r="F6" t="str">
        <f>'個人種目　申込用紙'!AB18</f>
        <v/>
      </c>
      <c r="I6" t="str">
        <f>'個人種目　申込用紙'!AC18</f>
        <v/>
      </c>
      <c r="J6" s="1"/>
      <c r="K6" s="1">
        <f>'個人種目　申込用紙'!W18</f>
        <v>0</v>
      </c>
      <c r="L6" s="1">
        <f>'個人種目　申込用紙'!X18</f>
        <v>0</v>
      </c>
      <c r="R6" t="str">
        <f>'個人種目　申込用紙'!AF18</f>
        <v/>
      </c>
      <c r="S6" t="str">
        <f>'個人種目　申込用紙'!AG18</f>
        <v>.</v>
      </c>
      <c r="T6" t="str">
        <f>'個人種目　申込用紙'!AJ18</f>
        <v/>
      </c>
      <c r="U6" t="str">
        <f>'個人種目　申込用紙'!AK18</f>
        <v>.</v>
      </c>
    </row>
    <row r="7" spans="1:38" x14ac:dyDescent="0.15">
      <c r="A7" s="321">
        <f>'個人種目　申込用紙'!A20</f>
        <v>6</v>
      </c>
      <c r="C7" t="str">
        <f>'個人種目　申込用紙'!AA20</f>
        <v/>
      </c>
      <c r="D7">
        <f>'個人種目　申込用紙'!C21</f>
        <v>0</v>
      </c>
      <c r="E7" s="1">
        <f>'個人種目　申込用紙'!C20</f>
        <v>0</v>
      </c>
      <c r="F7" t="str">
        <f>'個人種目　申込用紙'!AB20</f>
        <v/>
      </c>
      <c r="I7" t="str">
        <f>'個人種目　申込用紙'!AC20</f>
        <v/>
      </c>
      <c r="J7" s="1"/>
      <c r="K7" s="1">
        <f>'個人種目　申込用紙'!W20</f>
        <v>0</v>
      </c>
      <c r="L7" s="1">
        <f>'個人種目　申込用紙'!X20</f>
        <v>0</v>
      </c>
      <c r="R7" t="str">
        <f>'個人種目　申込用紙'!AF20</f>
        <v/>
      </c>
      <c r="S7" t="str">
        <f>'個人種目　申込用紙'!AG20</f>
        <v>.</v>
      </c>
      <c r="T7" t="str">
        <f>'個人種目　申込用紙'!AJ20</f>
        <v/>
      </c>
      <c r="U7" t="str">
        <f>'個人種目　申込用紙'!AK20</f>
        <v>.</v>
      </c>
    </row>
    <row r="8" spans="1:38" x14ac:dyDescent="0.15">
      <c r="A8" s="321">
        <f>'個人種目　申込用紙'!A22</f>
        <v>7</v>
      </c>
      <c r="C8" t="str">
        <f>'個人種目　申込用紙'!AA22</f>
        <v/>
      </c>
      <c r="D8">
        <f>'個人種目　申込用紙'!C23</f>
        <v>0</v>
      </c>
      <c r="E8" s="1">
        <f>'個人種目　申込用紙'!C22</f>
        <v>0</v>
      </c>
      <c r="F8" t="str">
        <f>'個人種目　申込用紙'!AB22</f>
        <v/>
      </c>
      <c r="I8" t="str">
        <f>'個人種目　申込用紙'!AC22</f>
        <v/>
      </c>
      <c r="J8" s="1"/>
      <c r="K8" s="1">
        <f>'個人種目　申込用紙'!W22</f>
        <v>0</v>
      </c>
      <c r="L8" s="1">
        <f>'個人種目　申込用紙'!X22</f>
        <v>0</v>
      </c>
      <c r="R8" t="str">
        <f>'個人種目　申込用紙'!AF22</f>
        <v/>
      </c>
      <c r="S8" t="str">
        <f>'個人種目　申込用紙'!AG22</f>
        <v>.</v>
      </c>
      <c r="T8" t="str">
        <f>'個人種目　申込用紙'!AJ22</f>
        <v/>
      </c>
      <c r="U8" t="str">
        <f>'個人種目　申込用紙'!AK22</f>
        <v>.</v>
      </c>
    </row>
    <row r="9" spans="1:38" x14ac:dyDescent="0.15">
      <c r="A9" s="321">
        <f>'個人種目　申込用紙'!A24</f>
        <v>8</v>
      </c>
      <c r="C9" t="str">
        <f>'個人種目　申込用紙'!AA24</f>
        <v/>
      </c>
      <c r="D9">
        <f>'個人種目　申込用紙'!C25</f>
        <v>0</v>
      </c>
      <c r="E9" s="1">
        <f>'個人種目　申込用紙'!C24</f>
        <v>0</v>
      </c>
      <c r="F9" t="str">
        <f>'個人種目　申込用紙'!AB24</f>
        <v/>
      </c>
      <c r="I9" t="str">
        <f>'個人種目　申込用紙'!AC24</f>
        <v/>
      </c>
      <c r="J9" s="1"/>
      <c r="K9" s="1">
        <f>'個人種目　申込用紙'!W24</f>
        <v>0</v>
      </c>
      <c r="L9" s="1">
        <f>'個人種目　申込用紙'!X24</f>
        <v>0</v>
      </c>
      <c r="R9" t="str">
        <f>'個人種目　申込用紙'!AF24</f>
        <v/>
      </c>
      <c r="S9" t="str">
        <f>'個人種目　申込用紙'!AG24</f>
        <v>.</v>
      </c>
      <c r="T9" t="str">
        <f>'個人種目　申込用紙'!AJ24</f>
        <v/>
      </c>
      <c r="U9" t="str">
        <f>'個人種目　申込用紙'!AK24</f>
        <v>.</v>
      </c>
    </row>
    <row r="10" spans="1:38" x14ac:dyDescent="0.15">
      <c r="A10" s="321">
        <f>'個人種目　申込用紙'!A26</f>
        <v>9</v>
      </c>
      <c r="C10" t="str">
        <f>'個人種目　申込用紙'!AA26</f>
        <v/>
      </c>
      <c r="D10">
        <f>'個人種目　申込用紙'!C27</f>
        <v>0</v>
      </c>
      <c r="E10" s="1">
        <f>'個人種目　申込用紙'!C26</f>
        <v>0</v>
      </c>
      <c r="F10" t="str">
        <f>'個人種目　申込用紙'!AB26</f>
        <v/>
      </c>
      <c r="I10" t="str">
        <f>'個人種目　申込用紙'!AC26</f>
        <v/>
      </c>
      <c r="J10" s="1"/>
      <c r="K10" s="1">
        <f>'個人種目　申込用紙'!W26</f>
        <v>0</v>
      </c>
      <c r="L10" s="1">
        <f>'個人種目　申込用紙'!X26</f>
        <v>0</v>
      </c>
      <c r="R10" t="str">
        <f>'個人種目　申込用紙'!AF26</f>
        <v/>
      </c>
      <c r="S10" t="str">
        <f>'個人種目　申込用紙'!AG26</f>
        <v>.</v>
      </c>
      <c r="T10" t="str">
        <f>'個人種目　申込用紙'!AJ26</f>
        <v/>
      </c>
      <c r="U10" t="str">
        <f>'個人種目　申込用紙'!AK26</f>
        <v>.</v>
      </c>
    </row>
    <row r="11" spans="1:38" x14ac:dyDescent="0.15">
      <c r="A11" s="321">
        <f>'個人種目　申込用紙'!A28</f>
        <v>10</v>
      </c>
      <c r="C11" t="str">
        <f>'個人種目　申込用紙'!AA28</f>
        <v/>
      </c>
      <c r="D11">
        <f>'個人種目　申込用紙'!C29</f>
        <v>0</v>
      </c>
      <c r="E11" s="1">
        <f>'個人種目　申込用紙'!C28</f>
        <v>0</v>
      </c>
      <c r="F11" t="str">
        <f>'個人種目　申込用紙'!AB28</f>
        <v/>
      </c>
      <c r="I11" t="str">
        <f>'個人種目　申込用紙'!AC28</f>
        <v/>
      </c>
      <c r="J11" s="1"/>
      <c r="K11" s="1">
        <f>'個人種目　申込用紙'!W28</f>
        <v>0</v>
      </c>
      <c r="L11" s="1">
        <f>'個人種目　申込用紙'!X28</f>
        <v>0</v>
      </c>
      <c r="R11" t="str">
        <f>'個人種目　申込用紙'!AF28</f>
        <v/>
      </c>
      <c r="S11" t="str">
        <f>'個人種目　申込用紙'!AG28</f>
        <v>.</v>
      </c>
      <c r="T11" t="str">
        <f>'個人種目　申込用紙'!AJ28</f>
        <v/>
      </c>
      <c r="U11" t="str">
        <f>'個人種目　申込用紙'!AK28</f>
        <v>.</v>
      </c>
    </row>
    <row r="12" spans="1:38" x14ac:dyDescent="0.15">
      <c r="A12" s="321">
        <f>'個人種目　申込用紙'!A30</f>
        <v>11</v>
      </c>
      <c r="C12" t="str">
        <f>'個人種目　申込用紙'!AA30</f>
        <v/>
      </c>
      <c r="D12">
        <f>'個人種目　申込用紙'!C31</f>
        <v>0</v>
      </c>
      <c r="E12" s="1">
        <f>'個人種目　申込用紙'!C30</f>
        <v>0</v>
      </c>
      <c r="F12" t="str">
        <f>'個人種目　申込用紙'!AB30</f>
        <v/>
      </c>
      <c r="I12" t="str">
        <f>'個人種目　申込用紙'!AC30</f>
        <v/>
      </c>
      <c r="J12" s="1"/>
      <c r="K12" s="1">
        <f>'個人種目　申込用紙'!W30</f>
        <v>0</v>
      </c>
      <c r="L12" s="1">
        <f>'個人種目　申込用紙'!X30</f>
        <v>0</v>
      </c>
      <c r="R12" t="str">
        <f>'個人種目　申込用紙'!AF30</f>
        <v/>
      </c>
      <c r="S12" t="str">
        <f>'個人種目　申込用紙'!AG30</f>
        <v>.</v>
      </c>
      <c r="T12" t="str">
        <f>'個人種目　申込用紙'!AJ30</f>
        <v/>
      </c>
      <c r="U12" t="str">
        <f>'個人種目　申込用紙'!AK30</f>
        <v>.</v>
      </c>
    </row>
    <row r="13" spans="1:38" x14ac:dyDescent="0.15">
      <c r="A13" s="321">
        <f>'個人種目　申込用紙'!A32</f>
        <v>12</v>
      </c>
      <c r="C13" t="str">
        <f>'個人種目　申込用紙'!AA32</f>
        <v/>
      </c>
      <c r="D13">
        <f>'個人種目　申込用紙'!C33</f>
        <v>0</v>
      </c>
      <c r="E13" s="1">
        <f>'個人種目　申込用紙'!C32</f>
        <v>0</v>
      </c>
      <c r="F13" t="str">
        <f>'個人種目　申込用紙'!AB32</f>
        <v/>
      </c>
      <c r="I13" t="str">
        <f>'個人種目　申込用紙'!AC32</f>
        <v/>
      </c>
      <c r="J13" s="1"/>
      <c r="K13" s="1">
        <f>'個人種目　申込用紙'!W32</f>
        <v>0</v>
      </c>
      <c r="L13" s="1">
        <f>'個人種目　申込用紙'!X32</f>
        <v>0</v>
      </c>
      <c r="R13" t="str">
        <f>'個人種目　申込用紙'!AF32</f>
        <v/>
      </c>
      <c r="S13" t="str">
        <f>'個人種目　申込用紙'!AG32</f>
        <v>.</v>
      </c>
      <c r="T13" t="str">
        <f>'個人種目　申込用紙'!AJ32</f>
        <v/>
      </c>
      <c r="U13" t="str">
        <f>'個人種目　申込用紙'!AK32</f>
        <v>.</v>
      </c>
    </row>
    <row r="14" spans="1:38" x14ac:dyDescent="0.15">
      <c r="A14" s="321">
        <f>'個人種目　申込用紙'!A34</f>
        <v>13</v>
      </c>
      <c r="C14" t="str">
        <f>'個人種目　申込用紙'!AA34</f>
        <v/>
      </c>
      <c r="D14">
        <f>'個人種目　申込用紙'!C35</f>
        <v>0</v>
      </c>
      <c r="E14" s="1">
        <f>'個人種目　申込用紙'!C34</f>
        <v>0</v>
      </c>
      <c r="F14" t="str">
        <f>'個人種目　申込用紙'!AB34</f>
        <v/>
      </c>
      <c r="I14" t="str">
        <f>'個人種目　申込用紙'!AC34</f>
        <v/>
      </c>
      <c r="J14" s="1"/>
      <c r="K14" s="1">
        <f>'個人種目　申込用紙'!W34</f>
        <v>0</v>
      </c>
      <c r="L14" s="1">
        <f>'個人種目　申込用紙'!X34</f>
        <v>0</v>
      </c>
      <c r="R14" t="str">
        <f>'個人種目　申込用紙'!AF34</f>
        <v/>
      </c>
      <c r="S14" t="str">
        <f>'個人種目　申込用紙'!AG34</f>
        <v>.</v>
      </c>
      <c r="T14" t="str">
        <f>'個人種目　申込用紙'!AJ34</f>
        <v/>
      </c>
      <c r="U14" t="str">
        <f>'個人種目　申込用紙'!AK34</f>
        <v>.</v>
      </c>
    </row>
    <row r="15" spans="1:38" x14ac:dyDescent="0.15">
      <c r="A15" s="321">
        <f>'個人種目　申込用紙'!A36</f>
        <v>14</v>
      </c>
      <c r="C15" t="str">
        <f>'個人種目　申込用紙'!AA36</f>
        <v/>
      </c>
      <c r="D15">
        <f>'個人種目　申込用紙'!C37</f>
        <v>0</v>
      </c>
      <c r="E15" s="1">
        <f>'個人種目　申込用紙'!C36</f>
        <v>0</v>
      </c>
      <c r="F15" t="str">
        <f>'個人種目　申込用紙'!AB36</f>
        <v/>
      </c>
      <c r="I15" t="str">
        <f>'個人種目　申込用紙'!AC36</f>
        <v/>
      </c>
      <c r="J15" s="1"/>
      <c r="K15" s="1">
        <f>'個人種目　申込用紙'!W36</f>
        <v>0</v>
      </c>
      <c r="L15" s="1">
        <f>'個人種目　申込用紙'!X36</f>
        <v>0</v>
      </c>
      <c r="R15" t="str">
        <f>'個人種目　申込用紙'!AF36</f>
        <v/>
      </c>
      <c r="S15" t="str">
        <f>'個人種目　申込用紙'!AG36</f>
        <v>.</v>
      </c>
      <c r="T15" t="str">
        <f>'個人種目　申込用紙'!AJ36</f>
        <v/>
      </c>
      <c r="U15" t="str">
        <f>'個人種目　申込用紙'!AK36</f>
        <v>.</v>
      </c>
    </row>
    <row r="16" spans="1:38" x14ac:dyDescent="0.15">
      <c r="A16" s="321">
        <f>'個人種目　申込用紙'!A38</f>
        <v>15</v>
      </c>
      <c r="C16" t="str">
        <f>'個人種目　申込用紙'!AA38</f>
        <v/>
      </c>
      <c r="D16">
        <f>'個人種目　申込用紙'!C39</f>
        <v>0</v>
      </c>
      <c r="E16" s="1">
        <f>'個人種目　申込用紙'!C38</f>
        <v>0</v>
      </c>
      <c r="F16" t="str">
        <f>'個人種目　申込用紙'!AB38</f>
        <v/>
      </c>
      <c r="I16" t="str">
        <f>'個人種目　申込用紙'!AC38</f>
        <v/>
      </c>
      <c r="J16" s="1"/>
      <c r="K16" s="1">
        <f>'個人種目　申込用紙'!W38</f>
        <v>0</v>
      </c>
      <c r="L16" s="1">
        <f>'個人種目　申込用紙'!X38</f>
        <v>0</v>
      </c>
      <c r="R16" t="str">
        <f>'個人種目　申込用紙'!AF38</f>
        <v/>
      </c>
      <c r="S16" t="str">
        <f>'個人種目　申込用紙'!AG38</f>
        <v>.</v>
      </c>
      <c r="T16" t="str">
        <f>'個人種目　申込用紙'!AJ38</f>
        <v/>
      </c>
      <c r="U16" t="str">
        <f>'個人種目　申込用紙'!AK38</f>
        <v>.</v>
      </c>
    </row>
    <row r="17" spans="1:21" x14ac:dyDescent="0.15">
      <c r="A17" s="321">
        <f>'個人種目　申込用紙'!A40</f>
        <v>16</v>
      </c>
      <c r="C17" t="str">
        <f>'個人種目　申込用紙'!AA40</f>
        <v/>
      </c>
      <c r="D17">
        <f>'個人種目　申込用紙'!C41</f>
        <v>0</v>
      </c>
      <c r="E17" s="1">
        <f>'個人種目　申込用紙'!C40</f>
        <v>0</v>
      </c>
      <c r="F17" t="str">
        <f>'個人種目　申込用紙'!AB40</f>
        <v/>
      </c>
      <c r="I17" t="str">
        <f>'個人種目　申込用紙'!AC40</f>
        <v/>
      </c>
      <c r="J17" s="1"/>
      <c r="K17" s="1">
        <f>'個人種目　申込用紙'!W40</f>
        <v>0</v>
      </c>
      <c r="L17" s="1">
        <f>'個人種目　申込用紙'!X40</f>
        <v>0</v>
      </c>
      <c r="R17" t="str">
        <f>'個人種目　申込用紙'!AF40</f>
        <v/>
      </c>
      <c r="S17" t="str">
        <f>'個人種目　申込用紙'!AG40</f>
        <v>.</v>
      </c>
      <c r="T17" t="str">
        <f>'個人種目　申込用紙'!AJ40</f>
        <v/>
      </c>
      <c r="U17" t="str">
        <f>'個人種目　申込用紙'!AK40</f>
        <v>.</v>
      </c>
    </row>
    <row r="18" spans="1:21" x14ac:dyDescent="0.15">
      <c r="A18" s="321">
        <f>'個人種目　申込用紙'!A42</f>
        <v>17</v>
      </c>
      <c r="C18" t="str">
        <f>'個人種目　申込用紙'!AA42</f>
        <v/>
      </c>
      <c r="D18">
        <f>'個人種目　申込用紙'!C43</f>
        <v>0</v>
      </c>
      <c r="E18" s="1">
        <f>'個人種目　申込用紙'!C42</f>
        <v>0</v>
      </c>
      <c r="F18" t="str">
        <f>'個人種目　申込用紙'!AB42</f>
        <v/>
      </c>
      <c r="I18" t="str">
        <f>'個人種目　申込用紙'!AC42</f>
        <v/>
      </c>
      <c r="J18" s="1"/>
      <c r="K18" s="1">
        <f>'個人種目　申込用紙'!W42</f>
        <v>0</v>
      </c>
      <c r="L18" s="1">
        <f>'個人種目　申込用紙'!X42</f>
        <v>0</v>
      </c>
      <c r="R18" t="str">
        <f>'個人種目　申込用紙'!AF42</f>
        <v/>
      </c>
      <c r="S18" t="str">
        <f>'個人種目　申込用紙'!AG42</f>
        <v>.</v>
      </c>
      <c r="T18" t="str">
        <f>'個人種目　申込用紙'!AJ42</f>
        <v/>
      </c>
      <c r="U18" t="str">
        <f>'個人種目　申込用紙'!AK42</f>
        <v>.</v>
      </c>
    </row>
    <row r="19" spans="1:21" x14ac:dyDescent="0.15">
      <c r="A19" s="321">
        <f>'個人種目　申込用紙'!A44</f>
        <v>18</v>
      </c>
      <c r="C19" t="str">
        <f>'個人種目　申込用紙'!AA44</f>
        <v/>
      </c>
      <c r="D19">
        <f>'個人種目　申込用紙'!C45</f>
        <v>0</v>
      </c>
      <c r="E19" s="1">
        <f>'個人種目　申込用紙'!C44</f>
        <v>0</v>
      </c>
      <c r="F19" t="str">
        <f>'個人種目　申込用紙'!AB44</f>
        <v/>
      </c>
      <c r="I19" t="str">
        <f>'個人種目　申込用紙'!AC44</f>
        <v/>
      </c>
      <c r="J19" s="1"/>
      <c r="K19" s="1">
        <f>'個人種目　申込用紙'!W44</f>
        <v>0</v>
      </c>
      <c r="L19" s="1">
        <f>'個人種目　申込用紙'!X44</f>
        <v>0</v>
      </c>
      <c r="R19" t="str">
        <f>'個人種目　申込用紙'!AF44</f>
        <v/>
      </c>
      <c r="S19" t="str">
        <f>'個人種目　申込用紙'!AG44</f>
        <v>.</v>
      </c>
      <c r="T19" t="str">
        <f>'個人種目　申込用紙'!AJ44</f>
        <v/>
      </c>
      <c r="U19" t="str">
        <f>'個人種目　申込用紙'!AK44</f>
        <v>.</v>
      </c>
    </row>
    <row r="20" spans="1:21" x14ac:dyDescent="0.15">
      <c r="A20" s="321">
        <f>'個人種目　申込用紙'!A46</f>
        <v>19</v>
      </c>
      <c r="C20" t="str">
        <f>'個人種目　申込用紙'!AA46</f>
        <v/>
      </c>
      <c r="D20">
        <f>'個人種目　申込用紙'!C47</f>
        <v>0</v>
      </c>
      <c r="E20" s="1">
        <f>'個人種目　申込用紙'!C46</f>
        <v>0</v>
      </c>
      <c r="F20" t="str">
        <f>'個人種目　申込用紙'!AB46</f>
        <v/>
      </c>
      <c r="I20" t="str">
        <f>'個人種目　申込用紙'!AC46</f>
        <v/>
      </c>
      <c r="J20" s="1"/>
      <c r="K20" s="1">
        <f>'個人種目　申込用紙'!W46</f>
        <v>0</v>
      </c>
      <c r="L20" s="1">
        <f>'個人種目　申込用紙'!X46</f>
        <v>0</v>
      </c>
      <c r="R20" t="str">
        <f>'個人種目　申込用紙'!AF46</f>
        <v/>
      </c>
      <c r="S20" t="str">
        <f>'個人種目　申込用紙'!AG46</f>
        <v>.</v>
      </c>
      <c r="T20" t="str">
        <f>'個人種目　申込用紙'!AJ46</f>
        <v/>
      </c>
      <c r="U20" t="str">
        <f>'個人種目　申込用紙'!AK46</f>
        <v>.</v>
      </c>
    </row>
    <row r="21" spans="1:21" x14ac:dyDescent="0.15">
      <c r="A21" s="321">
        <f>'個人種目　申込用紙'!A48</f>
        <v>20</v>
      </c>
      <c r="C21" t="str">
        <f>'個人種目　申込用紙'!AA48</f>
        <v/>
      </c>
      <c r="D21">
        <f>'個人種目　申込用紙'!C49</f>
        <v>0</v>
      </c>
      <c r="E21" s="1">
        <f>'個人種目　申込用紙'!C48</f>
        <v>0</v>
      </c>
      <c r="F21" t="str">
        <f>'個人種目　申込用紙'!AB48</f>
        <v/>
      </c>
      <c r="I21" t="str">
        <f>'個人種目　申込用紙'!AC48</f>
        <v/>
      </c>
      <c r="J21" s="1"/>
      <c r="K21" s="1">
        <f>'個人種目　申込用紙'!W48</f>
        <v>0</v>
      </c>
      <c r="L21" s="1">
        <f>'個人種目　申込用紙'!X48</f>
        <v>0</v>
      </c>
      <c r="R21" t="str">
        <f>'個人種目　申込用紙'!AF48</f>
        <v/>
      </c>
      <c r="S21" t="str">
        <f>'個人種目　申込用紙'!AG48</f>
        <v>.</v>
      </c>
      <c r="T21" t="str">
        <f>'個人種目　申込用紙'!AJ48</f>
        <v/>
      </c>
      <c r="U21" t="str">
        <f>'個人種目　申込用紙'!AK48</f>
        <v>.</v>
      </c>
    </row>
    <row r="22" spans="1:21" x14ac:dyDescent="0.15">
      <c r="A22" s="321">
        <f>'個人種目　申込用紙'!A50</f>
        <v>21</v>
      </c>
      <c r="C22" t="str">
        <f>'個人種目　申込用紙'!AA50</f>
        <v/>
      </c>
      <c r="D22">
        <f>'個人種目　申込用紙'!C51</f>
        <v>0</v>
      </c>
      <c r="E22" s="1">
        <f>'個人種目　申込用紙'!C50</f>
        <v>0</v>
      </c>
      <c r="F22" t="str">
        <f>'個人種目　申込用紙'!AB50</f>
        <v/>
      </c>
      <c r="I22" t="str">
        <f>'個人種目　申込用紙'!AC50</f>
        <v/>
      </c>
      <c r="J22" s="1"/>
      <c r="K22" s="1">
        <f>'個人種目　申込用紙'!W50</f>
        <v>0</v>
      </c>
      <c r="L22" s="1">
        <f>'個人種目　申込用紙'!X50</f>
        <v>0</v>
      </c>
      <c r="R22" t="str">
        <f>'個人種目　申込用紙'!AF50</f>
        <v/>
      </c>
      <c r="S22" t="str">
        <f>'個人種目　申込用紙'!AG50</f>
        <v>.</v>
      </c>
      <c r="T22" t="str">
        <f>'個人種目　申込用紙'!AJ50</f>
        <v/>
      </c>
      <c r="U22" t="str">
        <f>'個人種目　申込用紙'!AK50</f>
        <v>.</v>
      </c>
    </row>
    <row r="23" spans="1:21" x14ac:dyDescent="0.15">
      <c r="A23" s="321">
        <f>'個人種目　申込用紙'!A52</f>
        <v>22</v>
      </c>
      <c r="C23" t="str">
        <f>'個人種目　申込用紙'!AA52</f>
        <v/>
      </c>
      <c r="D23">
        <f>'個人種目　申込用紙'!C53</f>
        <v>0</v>
      </c>
      <c r="E23" s="1">
        <f>'個人種目　申込用紙'!C52</f>
        <v>0</v>
      </c>
      <c r="F23" t="str">
        <f>'個人種目　申込用紙'!AB52</f>
        <v/>
      </c>
      <c r="I23" t="str">
        <f>'個人種目　申込用紙'!AC52</f>
        <v/>
      </c>
      <c r="J23" s="1"/>
      <c r="K23" s="1">
        <f>'個人種目　申込用紙'!W52</f>
        <v>0</v>
      </c>
      <c r="L23" s="1">
        <f>'個人種目　申込用紙'!X52</f>
        <v>0</v>
      </c>
      <c r="R23" t="str">
        <f>'個人種目　申込用紙'!AF52</f>
        <v/>
      </c>
      <c r="S23" t="str">
        <f>'個人種目　申込用紙'!AG52</f>
        <v>.</v>
      </c>
      <c r="T23" t="str">
        <f>'個人種目　申込用紙'!AJ52</f>
        <v/>
      </c>
      <c r="U23" t="str">
        <f>'個人種目　申込用紙'!AK52</f>
        <v>.</v>
      </c>
    </row>
    <row r="24" spans="1:21" x14ac:dyDescent="0.15">
      <c r="A24" s="321">
        <f>'個人種目　申込用紙'!A54</f>
        <v>23</v>
      </c>
      <c r="C24" t="str">
        <f>'個人種目　申込用紙'!AA54</f>
        <v/>
      </c>
      <c r="D24">
        <f>'個人種目　申込用紙'!C55</f>
        <v>0</v>
      </c>
      <c r="E24" s="1">
        <f>'個人種目　申込用紙'!C54</f>
        <v>0</v>
      </c>
      <c r="F24" t="str">
        <f>'個人種目　申込用紙'!AB54</f>
        <v/>
      </c>
      <c r="I24" t="str">
        <f>'個人種目　申込用紙'!AC54</f>
        <v/>
      </c>
      <c r="J24" s="1"/>
      <c r="K24" s="1">
        <f>'個人種目　申込用紙'!W54</f>
        <v>0</v>
      </c>
      <c r="L24" s="1">
        <f>'個人種目　申込用紙'!X54</f>
        <v>0</v>
      </c>
      <c r="R24" t="str">
        <f>'個人種目　申込用紙'!AF54</f>
        <v/>
      </c>
      <c r="S24" t="str">
        <f>'個人種目　申込用紙'!AG54</f>
        <v>.</v>
      </c>
      <c r="T24" t="str">
        <f>'個人種目　申込用紙'!AJ54</f>
        <v/>
      </c>
      <c r="U24" t="str">
        <f>'個人種目　申込用紙'!AK54</f>
        <v>.</v>
      </c>
    </row>
    <row r="25" spans="1:21" x14ac:dyDescent="0.15">
      <c r="A25" s="321">
        <f>'個人種目　申込用紙'!A56</f>
        <v>24</v>
      </c>
      <c r="C25" t="str">
        <f>'個人種目　申込用紙'!AA56</f>
        <v/>
      </c>
      <c r="D25">
        <f>'個人種目　申込用紙'!C57</f>
        <v>0</v>
      </c>
      <c r="E25" s="1">
        <f>'個人種目　申込用紙'!C56</f>
        <v>0</v>
      </c>
      <c r="F25" t="str">
        <f>'個人種目　申込用紙'!AB56</f>
        <v/>
      </c>
      <c r="I25" t="str">
        <f>'個人種目　申込用紙'!AC56</f>
        <v/>
      </c>
      <c r="J25" s="1"/>
      <c r="K25" s="1">
        <f>'個人種目　申込用紙'!W56</f>
        <v>0</v>
      </c>
      <c r="L25" s="1">
        <f>'個人種目　申込用紙'!X56</f>
        <v>0</v>
      </c>
      <c r="R25" t="str">
        <f>'個人種目　申込用紙'!AF56</f>
        <v/>
      </c>
      <c r="S25" t="str">
        <f>'個人種目　申込用紙'!AG56</f>
        <v>.</v>
      </c>
      <c r="T25" t="str">
        <f>'個人種目　申込用紙'!AJ56</f>
        <v/>
      </c>
      <c r="U25" t="str">
        <f>'個人種目　申込用紙'!AK56</f>
        <v>.</v>
      </c>
    </row>
    <row r="26" spans="1:21" x14ac:dyDescent="0.15">
      <c r="A26" s="321">
        <f>'個人種目　申込用紙'!A58</f>
        <v>25</v>
      </c>
      <c r="C26" t="str">
        <f>'個人種目　申込用紙'!AA58</f>
        <v/>
      </c>
      <c r="D26">
        <f>'個人種目　申込用紙'!C59</f>
        <v>0</v>
      </c>
      <c r="E26" s="1">
        <f>'個人種目　申込用紙'!C58</f>
        <v>0</v>
      </c>
      <c r="F26" t="str">
        <f>'個人種目　申込用紙'!AB58</f>
        <v/>
      </c>
      <c r="I26" t="str">
        <f>'個人種目　申込用紙'!AC58</f>
        <v/>
      </c>
      <c r="J26" s="1"/>
      <c r="K26" s="1">
        <f>'個人種目　申込用紙'!W58</f>
        <v>0</v>
      </c>
      <c r="L26" s="1">
        <f>'個人種目　申込用紙'!X58</f>
        <v>0</v>
      </c>
      <c r="R26" t="str">
        <f>'個人種目　申込用紙'!AF58</f>
        <v/>
      </c>
      <c r="S26" t="str">
        <f>'個人種目　申込用紙'!AG58</f>
        <v>.</v>
      </c>
      <c r="T26" t="str">
        <f>'個人種目　申込用紙'!AJ58</f>
        <v/>
      </c>
      <c r="U26" t="str">
        <f>'個人種目　申込用紙'!AK58</f>
        <v>.</v>
      </c>
    </row>
    <row r="27" spans="1:21" x14ac:dyDescent="0.15">
      <c r="A27" s="321">
        <f>'個人種目　申込用紙'!A60</f>
        <v>26</v>
      </c>
      <c r="C27" t="str">
        <f>'個人種目　申込用紙'!AA60</f>
        <v/>
      </c>
      <c r="D27">
        <f>'個人種目　申込用紙'!C61</f>
        <v>0</v>
      </c>
      <c r="E27" s="1">
        <f>'個人種目　申込用紙'!C60</f>
        <v>0</v>
      </c>
      <c r="F27" t="str">
        <f>'個人種目　申込用紙'!AB60</f>
        <v/>
      </c>
      <c r="I27" t="str">
        <f>'個人種目　申込用紙'!AC60</f>
        <v/>
      </c>
      <c r="J27" s="1"/>
      <c r="K27" s="1">
        <f>'個人種目　申込用紙'!W60</f>
        <v>0</v>
      </c>
      <c r="L27" s="1">
        <f>'個人種目　申込用紙'!X60</f>
        <v>0</v>
      </c>
      <c r="R27" t="str">
        <f>'個人種目　申込用紙'!AF60</f>
        <v/>
      </c>
      <c r="S27" t="str">
        <f>'個人種目　申込用紙'!AG60</f>
        <v>.</v>
      </c>
      <c r="T27" t="str">
        <f>'個人種目　申込用紙'!AJ60</f>
        <v/>
      </c>
      <c r="U27" t="str">
        <f>'個人種目　申込用紙'!AK60</f>
        <v>.</v>
      </c>
    </row>
    <row r="28" spans="1:21" x14ac:dyDescent="0.15">
      <c r="A28" s="321">
        <f>'個人種目　申込用紙'!A62</f>
        <v>27</v>
      </c>
      <c r="C28" t="str">
        <f>'個人種目　申込用紙'!AA62</f>
        <v/>
      </c>
      <c r="D28">
        <f>'個人種目　申込用紙'!C63</f>
        <v>0</v>
      </c>
      <c r="E28" s="1">
        <f>'個人種目　申込用紙'!C62</f>
        <v>0</v>
      </c>
      <c r="F28" t="str">
        <f>'個人種目　申込用紙'!AB62</f>
        <v/>
      </c>
      <c r="I28" t="str">
        <f>'個人種目　申込用紙'!AC62</f>
        <v/>
      </c>
      <c r="J28" s="1"/>
      <c r="K28" s="1">
        <f>'個人種目　申込用紙'!W62</f>
        <v>0</v>
      </c>
      <c r="L28" s="1">
        <f>'個人種目　申込用紙'!X62</f>
        <v>0</v>
      </c>
      <c r="R28" t="str">
        <f>'個人種目　申込用紙'!AF62</f>
        <v/>
      </c>
      <c r="S28" t="str">
        <f>'個人種目　申込用紙'!AG62</f>
        <v>.</v>
      </c>
      <c r="T28" t="str">
        <f>'個人種目　申込用紙'!AJ62</f>
        <v/>
      </c>
      <c r="U28" t="str">
        <f>'個人種目　申込用紙'!AK62</f>
        <v>.</v>
      </c>
    </row>
    <row r="29" spans="1:21" x14ac:dyDescent="0.15">
      <c r="A29" s="321">
        <f>'個人種目　申込用紙'!A64</f>
        <v>28</v>
      </c>
      <c r="C29" t="str">
        <f>'個人種目　申込用紙'!AA64</f>
        <v/>
      </c>
      <c r="D29">
        <f>'個人種目　申込用紙'!C65</f>
        <v>0</v>
      </c>
      <c r="E29" s="1">
        <f>'個人種目　申込用紙'!C64</f>
        <v>0</v>
      </c>
      <c r="F29" t="str">
        <f>'個人種目　申込用紙'!AB64</f>
        <v/>
      </c>
      <c r="I29" t="str">
        <f>'個人種目　申込用紙'!AC64</f>
        <v/>
      </c>
      <c r="J29" s="1"/>
      <c r="K29" s="1">
        <f>'個人種目　申込用紙'!W64</f>
        <v>0</v>
      </c>
      <c r="L29" s="1">
        <f>'個人種目　申込用紙'!X64</f>
        <v>0</v>
      </c>
      <c r="R29" t="str">
        <f>'個人種目　申込用紙'!AF64</f>
        <v/>
      </c>
      <c r="S29" t="str">
        <f>'個人種目　申込用紙'!AG64</f>
        <v>.</v>
      </c>
      <c r="T29" t="str">
        <f>'個人種目　申込用紙'!AJ64</f>
        <v/>
      </c>
      <c r="U29" t="str">
        <f>'個人種目　申込用紙'!AK64</f>
        <v>.</v>
      </c>
    </row>
    <row r="30" spans="1:21" x14ac:dyDescent="0.15">
      <c r="A30" s="321">
        <f>'個人種目　申込用紙'!A66</f>
        <v>29</v>
      </c>
      <c r="C30" t="str">
        <f>'個人種目　申込用紙'!AA66</f>
        <v/>
      </c>
      <c r="D30">
        <f>'個人種目　申込用紙'!C67</f>
        <v>0</v>
      </c>
      <c r="E30" s="1">
        <f>'個人種目　申込用紙'!C66</f>
        <v>0</v>
      </c>
      <c r="F30" t="str">
        <f>'個人種目　申込用紙'!AB66</f>
        <v/>
      </c>
      <c r="I30" t="str">
        <f>'個人種目　申込用紙'!AC66</f>
        <v/>
      </c>
      <c r="J30" s="1"/>
      <c r="K30" s="1">
        <f>'個人種目　申込用紙'!W66</f>
        <v>0</v>
      </c>
      <c r="L30" s="1">
        <f>'個人種目　申込用紙'!X66</f>
        <v>0</v>
      </c>
      <c r="R30" t="str">
        <f>'個人種目　申込用紙'!AF66</f>
        <v/>
      </c>
      <c r="S30" t="str">
        <f>'個人種目　申込用紙'!AG66</f>
        <v>.</v>
      </c>
      <c r="T30" t="str">
        <f>'個人種目　申込用紙'!AJ66</f>
        <v/>
      </c>
      <c r="U30" t="str">
        <f>'個人種目　申込用紙'!AK66</f>
        <v>.</v>
      </c>
    </row>
    <row r="31" spans="1:21" x14ac:dyDescent="0.15">
      <c r="A31" s="321">
        <f>'個人種目　申込用紙'!A68</f>
        <v>30</v>
      </c>
      <c r="C31" t="str">
        <f>'個人種目　申込用紙'!AA68</f>
        <v/>
      </c>
      <c r="D31">
        <f>'個人種目　申込用紙'!C69</f>
        <v>0</v>
      </c>
      <c r="E31" s="1">
        <f>'個人種目　申込用紙'!C68</f>
        <v>0</v>
      </c>
      <c r="F31" t="str">
        <f>'個人種目　申込用紙'!AB68</f>
        <v/>
      </c>
      <c r="I31" t="str">
        <f>'個人種目　申込用紙'!AC68</f>
        <v/>
      </c>
      <c r="J31" s="1"/>
      <c r="K31" s="1">
        <f>'個人種目　申込用紙'!W68</f>
        <v>0</v>
      </c>
      <c r="L31" s="1">
        <f>'個人種目　申込用紙'!X68</f>
        <v>0</v>
      </c>
      <c r="R31" t="str">
        <f>'個人種目　申込用紙'!AF68</f>
        <v/>
      </c>
      <c r="S31" t="str">
        <f>'個人種目　申込用紙'!AG68</f>
        <v>.</v>
      </c>
      <c r="T31" t="str">
        <f>'個人種目　申込用紙'!AJ68</f>
        <v/>
      </c>
      <c r="U31" t="str">
        <f>'個人種目　申込用紙'!AK68</f>
        <v>.</v>
      </c>
    </row>
    <row r="32" spans="1:21" x14ac:dyDescent="0.15">
      <c r="A32" s="321">
        <f>'個人種目　申込用紙'!A70</f>
        <v>31</v>
      </c>
      <c r="C32" t="str">
        <f>'個人種目　申込用紙'!AA70</f>
        <v/>
      </c>
      <c r="D32">
        <f>'個人種目　申込用紙'!C71</f>
        <v>0</v>
      </c>
      <c r="E32" s="1">
        <f>'個人種目　申込用紙'!C70</f>
        <v>0</v>
      </c>
      <c r="F32" t="str">
        <f>'個人種目　申込用紙'!AB70</f>
        <v/>
      </c>
      <c r="I32" t="str">
        <f>'個人種目　申込用紙'!AC70</f>
        <v/>
      </c>
      <c r="J32" s="1"/>
      <c r="K32" s="1">
        <f>'個人種目　申込用紙'!W70</f>
        <v>0</v>
      </c>
      <c r="L32" s="1">
        <f>'個人種目　申込用紙'!X70</f>
        <v>0</v>
      </c>
      <c r="R32" t="str">
        <f>'個人種目　申込用紙'!AF70</f>
        <v/>
      </c>
      <c r="S32" t="str">
        <f>'個人種目　申込用紙'!AG70</f>
        <v>.</v>
      </c>
      <c r="T32" t="str">
        <f>'個人種目　申込用紙'!AJ70</f>
        <v/>
      </c>
      <c r="U32" t="str">
        <f>'個人種目　申込用紙'!AK70</f>
        <v>.</v>
      </c>
    </row>
    <row r="33" spans="1:21" x14ac:dyDescent="0.15">
      <c r="A33" s="321">
        <f>'個人種目　申込用紙'!A72</f>
        <v>32</v>
      </c>
      <c r="C33" t="str">
        <f>'個人種目　申込用紙'!AA72</f>
        <v/>
      </c>
      <c r="D33">
        <f>'個人種目　申込用紙'!C73</f>
        <v>0</v>
      </c>
      <c r="E33" s="1">
        <f>'個人種目　申込用紙'!C72</f>
        <v>0</v>
      </c>
      <c r="F33" t="str">
        <f>'個人種目　申込用紙'!AB72</f>
        <v/>
      </c>
      <c r="I33" t="str">
        <f>'個人種目　申込用紙'!AC72</f>
        <v/>
      </c>
      <c r="J33" s="1"/>
      <c r="K33" s="1">
        <f>'個人種目　申込用紙'!W72</f>
        <v>0</v>
      </c>
      <c r="L33" s="1">
        <f>'個人種目　申込用紙'!X72</f>
        <v>0</v>
      </c>
      <c r="R33" t="str">
        <f>'個人種目　申込用紙'!AF72</f>
        <v/>
      </c>
      <c r="S33" t="str">
        <f>'個人種目　申込用紙'!AG72</f>
        <v>.</v>
      </c>
      <c r="T33" t="str">
        <f>'個人種目　申込用紙'!AJ72</f>
        <v/>
      </c>
      <c r="U33" t="str">
        <f>'個人種目　申込用紙'!AK72</f>
        <v>.</v>
      </c>
    </row>
    <row r="34" spans="1:21" x14ac:dyDescent="0.15">
      <c r="A34" s="321">
        <f>'個人種目　申込用紙'!A74</f>
        <v>33</v>
      </c>
      <c r="C34" t="str">
        <f>'個人種目　申込用紙'!AA74</f>
        <v/>
      </c>
      <c r="D34">
        <f>'個人種目　申込用紙'!C75</f>
        <v>0</v>
      </c>
      <c r="E34" s="1">
        <f>'個人種目　申込用紙'!C74</f>
        <v>0</v>
      </c>
      <c r="F34" t="str">
        <f>'個人種目　申込用紙'!AB74</f>
        <v/>
      </c>
      <c r="I34" t="str">
        <f>'個人種目　申込用紙'!AC74</f>
        <v/>
      </c>
      <c r="J34" s="1"/>
      <c r="K34" s="1">
        <f>'個人種目　申込用紙'!W74</f>
        <v>0</v>
      </c>
      <c r="L34" s="1">
        <f>'個人種目　申込用紙'!X74</f>
        <v>0</v>
      </c>
      <c r="R34" t="str">
        <f>'個人種目　申込用紙'!AF74</f>
        <v/>
      </c>
      <c r="S34" t="str">
        <f>'個人種目　申込用紙'!AG74</f>
        <v>.</v>
      </c>
      <c r="T34" t="str">
        <f>'個人種目　申込用紙'!AJ74</f>
        <v/>
      </c>
      <c r="U34" t="str">
        <f>'個人種目　申込用紙'!AK74</f>
        <v>.</v>
      </c>
    </row>
    <row r="35" spans="1:21" x14ac:dyDescent="0.15">
      <c r="A35" s="321">
        <f>'個人種目　申込用紙'!A76</f>
        <v>34</v>
      </c>
      <c r="C35" t="str">
        <f>'個人種目　申込用紙'!AA76</f>
        <v/>
      </c>
      <c r="D35">
        <f>'個人種目　申込用紙'!C77</f>
        <v>0</v>
      </c>
      <c r="E35" s="1">
        <f>'個人種目　申込用紙'!C76</f>
        <v>0</v>
      </c>
      <c r="F35" t="str">
        <f>'個人種目　申込用紙'!AB76</f>
        <v/>
      </c>
      <c r="I35" t="str">
        <f>'個人種目　申込用紙'!AC76</f>
        <v/>
      </c>
      <c r="J35" s="1"/>
      <c r="K35" s="1">
        <f>'個人種目　申込用紙'!W76</f>
        <v>0</v>
      </c>
      <c r="L35" s="1">
        <f>'個人種目　申込用紙'!X76</f>
        <v>0</v>
      </c>
      <c r="R35" t="str">
        <f>'個人種目　申込用紙'!AF76</f>
        <v/>
      </c>
      <c r="S35" t="str">
        <f>'個人種目　申込用紙'!AG76</f>
        <v>.</v>
      </c>
      <c r="T35" t="str">
        <f>'個人種目　申込用紙'!AJ76</f>
        <v/>
      </c>
      <c r="U35" t="str">
        <f>'個人種目　申込用紙'!AK76</f>
        <v>.</v>
      </c>
    </row>
    <row r="36" spans="1:21" x14ac:dyDescent="0.15">
      <c r="A36" s="321">
        <f>'個人種目　申込用紙'!A78</f>
        <v>35</v>
      </c>
      <c r="C36" t="str">
        <f>'個人種目　申込用紙'!AA78</f>
        <v/>
      </c>
      <c r="D36">
        <f>'個人種目　申込用紙'!C79</f>
        <v>0</v>
      </c>
      <c r="E36" s="1">
        <f>'個人種目　申込用紙'!C78</f>
        <v>0</v>
      </c>
      <c r="F36" t="str">
        <f>'個人種目　申込用紙'!AB78</f>
        <v/>
      </c>
      <c r="I36" t="str">
        <f>'個人種目　申込用紙'!AC78</f>
        <v/>
      </c>
      <c r="J36" s="1"/>
      <c r="K36" s="1">
        <f>'個人種目　申込用紙'!W78</f>
        <v>0</v>
      </c>
      <c r="L36" s="1">
        <f>'個人種目　申込用紙'!X78</f>
        <v>0</v>
      </c>
      <c r="R36" t="str">
        <f>'個人種目　申込用紙'!AF78</f>
        <v/>
      </c>
      <c r="S36" t="str">
        <f>'個人種目　申込用紙'!AG78</f>
        <v>.</v>
      </c>
      <c r="T36" t="str">
        <f>'個人種目　申込用紙'!AJ78</f>
        <v/>
      </c>
      <c r="U36" t="str">
        <f>'個人種目　申込用紙'!AK78</f>
        <v>.</v>
      </c>
    </row>
    <row r="37" spans="1:21" x14ac:dyDescent="0.15">
      <c r="A37" s="321">
        <f>'個人種目　申込用紙'!A80</f>
        <v>36</v>
      </c>
      <c r="C37" t="str">
        <f>'個人種目　申込用紙'!AA80</f>
        <v/>
      </c>
      <c r="D37">
        <f>'個人種目　申込用紙'!C81</f>
        <v>0</v>
      </c>
      <c r="E37" s="1">
        <f>'個人種目　申込用紙'!C80</f>
        <v>0</v>
      </c>
      <c r="F37" t="str">
        <f>'個人種目　申込用紙'!AB80</f>
        <v/>
      </c>
      <c r="I37" t="str">
        <f>'個人種目　申込用紙'!AC80</f>
        <v/>
      </c>
      <c r="J37" s="1"/>
      <c r="K37" s="1">
        <f>'個人種目　申込用紙'!W80</f>
        <v>0</v>
      </c>
      <c r="L37" s="1">
        <f>'個人種目　申込用紙'!X80</f>
        <v>0</v>
      </c>
      <c r="R37" t="str">
        <f>'個人種目　申込用紙'!AF80</f>
        <v/>
      </c>
      <c r="S37" t="str">
        <f>'個人種目　申込用紙'!AG80</f>
        <v>.</v>
      </c>
      <c r="T37" t="str">
        <f>'個人種目　申込用紙'!AJ80</f>
        <v/>
      </c>
      <c r="U37" t="str">
        <f>'個人種目　申込用紙'!AK80</f>
        <v>.</v>
      </c>
    </row>
    <row r="38" spans="1:21" x14ac:dyDescent="0.15">
      <c r="A38" s="321">
        <f>'個人種目　申込用紙'!A82</f>
        <v>37</v>
      </c>
      <c r="C38" t="str">
        <f>'個人種目　申込用紙'!AA82</f>
        <v/>
      </c>
      <c r="D38">
        <f>'個人種目　申込用紙'!C83</f>
        <v>0</v>
      </c>
      <c r="E38" s="1">
        <f>'個人種目　申込用紙'!C82</f>
        <v>0</v>
      </c>
      <c r="F38" t="str">
        <f>'個人種目　申込用紙'!AB82</f>
        <v/>
      </c>
      <c r="I38" t="str">
        <f>'個人種目　申込用紙'!AC82</f>
        <v/>
      </c>
      <c r="J38" s="1"/>
      <c r="K38" s="1">
        <f>'個人種目　申込用紙'!W82</f>
        <v>0</v>
      </c>
      <c r="L38" s="1">
        <f>'個人種目　申込用紙'!X82</f>
        <v>0</v>
      </c>
      <c r="R38" t="str">
        <f>'個人種目　申込用紙'!AF82</f>
        <v/>
      </c>
      <c r="S38" t="str">
        <f>'個人種目　申込用紙'!AG82</f>
        <v>.</v>
      </c>
      <c r="T38" t="str">
        <f>'個人種目　申込用紙'!AJ82</f>
        <v/>
      </c>
      <c r="U38" t="str">
        <f>'個人種目　申込用紙'!AK82</f>
        <v>.</v>
      </c>
    </row>
    <row r="39" spans="1:21" x14ac:dyDescent="0.15">
      <c r="A39" s="321">
        <f>'個人種目　申込用紙'!A84</f>
        <v>38</v>
      </c>
      <c r="C39" t="str">
        <f>'個人種目　申込用紙'!AA84</f>
        <v/>
      </c>
      <c r="D39">
        <f>'個人種目　申込用紙'!C85</f>
        <v>0</v>
      </c>
      <c r="E39" s="1">
        <f>'個人種目　申込用紙'!C84</f>
        <v>0</v>
      </c>
      <c r="F39" t="str">
        <f>'個人種目　申込用紙'!AB84</f>
        <v/>
      </c>
      <c r="I39" t="str">
        <f>'個人種目　申込用紙'!AC84</f>
        <v/>
      </c>
      <c r="J39" s="1"/>
      <c r="K39" s="1">
        <f>'個人種目　申込用紙'!W84</f>
        <v>0</v>
      </c>
      <c r="L39" s="1">
        <f>'個人種目　申込用紙'!X84</f>
        <v>0</v>
      </c>
      <c r="R39" t="str">
        <f>'個人種目　申込用紙'!AF84</f>
        <v/>
      </c>
      <c r="S39" t="str">
        <f>'個人種目　申込用紙'!AG84</f>
        <v>.</v>
      </c>
      <c r="T39" t="str">
        <f>'個人種目　申込用紙'!AJ84</f>
        <v/>
      </c>
      <c r="U39" t="str">
        <f>'個人種目　申込用紙'!AK84</f>
        <v>.</v>
      </c>
    </row>
    <row r="40" spans="1:21" x14ac:dyDescent="0.15">
      <c r="A40" s="321">
        <f>'個人種目　申込用紙'!A86</f>
        <v>39</v>
      </c>
      <c r="C40" t="str">
        <f>'個人種目　申込用紙'!AA86</f>
        <v/>
      </c>
      <c r="D40">
        <f>'個人種目　申込用紙'!C87</f>
        <v>0</v>
      </c>
      <c r="E40" s="1">
        <f>'個人種目　申込用紙'!C86</f>
        <v>0</v>
      </c>
      <c r="F40" t="str">
        <f>'個人種目　申込用紙'!AB86</f>
        <v/>
      </c>
      <c r="I40" t="str">
        <f>'個人種目　申込用紙'!AC86</f>
        <v/>
      </c>
      <c r="J40" s="1"/>
      <c r="K40" s="1">
        <f>'個人種目　申込用紙'!W86</f>
        <v>0</v>
      </c>
      <c r="L40" s="1">
        <f>'個人種目　申込用紙'!X86</f>
        <v>0</v>
      </c>
      <c r="R40" t="str">
        <f>'個人種目　申込用紙'!AF86</f>
        <v/>
      </c>
      <c r="S40" t="str">
        <f>'個人種目　申込用紙'!AG86</f>
        <v>.</v>
      </c>
      <c r="T40" t="str">
        <f>'個人種目　申込用紙'!AJ86</f>
        <v/>
      </c>
      <c r="U40" t="str">
        <f>'個人種目　申込用紙'!AK86</f>
        <v>.</v>
      </c>
    </row>
    <row r="41" spans="1:21" x14ac:dyDescent="0.15">
      <c r="A41" s="321">
        <f>'個人種目　申込用紙'!A88</f>
        <v>40</v>
      </c>
      <c r="C41" t="str">
        <f>'個人種目　申込用紙'!AA88</f>
        <v/>
      </c>
      <c r="D41">
        <f>'個人種目　申込用紙'!C89</f>
        <v>0</v>
      </c>
      <c r="E41" s="1">
        <f>'個人種目　申込用紙'!C88</f>
        <v>0</v>
      </c>
      <c r="F41" t="str">
        <f>'個人種目　申込用紙'!AB88</f>
        <v/>
      </c>
      <c r="I41" t="str">
        <f>'個人種目　申込用紙'!AC88</f>
        <v/>
      </c>
      <c r="J41" s="1"/>
      <c r="K41" s="1">
        <f>'個人種目　申込用紙'!W88</f>
        <v>0</v>
      </c>
      <c r="L41" s="1">
        <f>'個人種目　申込用紙'!X88</f>
        <v>0</v>
      </c>
      <c r="R41" t="str">
        <f>'個人種目　申込用紙'!AF88</f>
        <v/>
      </c>
      <c r="S41" t="str">
        <f>'個人種目　申込用紙'!AG88</f>
        <v>.</v>
      </c>
      <c r="T41" t="str">
        <f>'個人種目　申込用紙'!AJ88</f>
        <v/>
      </c>
      <c r="U41" t="str">
        <f>'個人種目　申込用紙'!AK88</f>
        <v>.</v>
      </c>
    </row>
    <row r="42" spans="1:21" x14ac:dyDescent="0.15">
      <c r="A42" s="321">
        <f>'個人種目　申込用紙'!A90</f>
        <v>41</v>
      </c>
      <c r="C42" t="str">
        <f>'個人種目　申込用紙'!AA90</f>
        <v/>
      </c>
      <c r="D42">
        <f>'個人種目　申込用紙'!C91</f>
        <v>0</v>
      </c>
      <c r="E42" s="1">
        <f>'個人種目　申込用紙'!C90</f>
        <v>0</v>
      </c>
      <c r="F42" t="str">
        <f>'個人種目　申込用紙'!AB90</f>
        <v/>
      </c>
      <c r="I42" t="str">
        <f>'個人種目　申込用紙'!AC90</f>
        <v/>
      </c>
      <c r="J42" s="1"/>
      <c r="K42" s="1">
        <f>'個人種目　申込用紙'!W90</f>
        <v>0</v>
      </c>
      <c r="L42" s="1">
        <f>'個人種目　申込用紙'!X90</f>
        <v>0</v>
      </c>
      <c r="R42" t="str">
        <f>'個人種目　申込用紙'!AF90</f>
        <v/>
      </c>
      <c r="S42" t="str">
        <f>'個人種目　申込用紙'!AG90</f>
        <v>.</v>
      </c>
      <c r="T42" t="str">
        <f>'個人種目　申込用紙'!AJ90</f>
        <v/>
      </c>
      <c r="U42" t="str">
        <f>'個人種目　申込用紙'!AK90</f>
        <v>.</v>
      </c>
    </row>
    <row r="43" spans="1:21" x14ac:dyDescent="0.15">
      <c r="A43" s="321">
        <f>'個人種目　申込用紙'!A92</f>
        <v>42</v>
      </c>
      <c r="C43" t="str">
        <f>'個人種目　申込用紙'!AA92</f>
        <v/>
      </c>
      <c r="D43">
        <f>'個人種目　申込用紙'!C93</f>
        <v>0</v>
      </c>
      <c r="E43" s="1">
        <f>'個人種目　申込用紙'!C92</f>
        <v>0</v>
      </c>
      <c r="F43" t="str">
        <f>'個人種目　申込用紙'!AB92</f>
        <v/>
      </c>
      <c r="I43" t="str">
        <f>'個人種目　申込用紙'!AC92</f>
        <v/>
      </c>
      <c r="J43" s="1"/>
      <c r="K43" s="1">
        <f>'個人種目　申込用紙'!W92</f>
        <v>0</v>
      </c>
      <c r="L43" s="1">
        <f>'個人種目　申込用紙'!X92</f>
        <v>0</v>
      </c>
      <c r="R43" t="str">
        <f>'個人種目　申込用紙'!AF92</f>
        <v/>
      </c>
      <c r="S43" t="str">
        <f>'個人種目　申込用紙'!AG92</f>
        <v>.</v>
      </c>
      <c r="T43" t="str">
        <f>'個人種目　申込用紙'!AJ92</f>
        <v/>
      </c>
      <c r="U43" t="str">
        <f>'個人種目　申込用紙'!AK92</f>
        <v>.</v>
      </c>
    </row>
    <row r="44" spans="1:21" x14ac:dyDescent="0.15">
      <c r="A44" s="321">
        <f>'個人種目　申込用紙'!A94</f>
        <v>43</v>
      </c>
      <c r="C44" t="str">
        <f>'個人種目　申込用紙'!AA94</f>
        <v/>
      </c>
      <c r="D44">
        <f>'個人種目　申込用紙'!C95</f>
        <v>0</v>
      </c>
      <c r="E44" s="1">
        <f>'個人種目　申込用紙'!C94</f>
        <v>0</v>
      </c>
      <c r="F44" t="str">
        <f>'個人種目　申込用紙'!AB94</f>
        <v/>
      </c>
      <c r="I44" t="str">
        <f>'個人種目　申込用紙'!AC94</f>
        <v/>
      </c>
      <c r="J44" s="1"/>
      <c r="K44" s="1">
        <f>'個人種目　申込用紙'!W94</f>
        <v>0</v>
      </c>
      <c r="L44" s="1">
        <f>'個人種目　申込用紙'!X94</f>
        <v>0</v>
      </c>
      <c r="R44" t="str">
        <f>'個人種目　申込用紙'!AF94</f>
        <v/>
      </c>
      <c r="S44" t="str">
        <f>'個人種目　申込用紙'!AG94</f>
        <v>.</v>
      </c>
      <c r="T44" t="str">
        <f>'個人種目　申込用紙'!AJ94</f>
        <v/>
      </c>
      <c r="U44" t="str">
        <f>'個人種目　申込用紙'!AK94</f>
        <v>.</v>
      </c>
    </row>
    <row r="45" spans="1:21" x14ac:dyDescent="0.15">
      <c r="A45" s="321">
        <f>'個人種目　申込用紙'!A96</f>
        <v>44</v>
      </c>
      <c r="C45" t="str">
        <f>'個人種目　申込用紙'!AA96</f>
        <v/>
      </c>
      <c r="D45">
        <f>'個人種目　申込用紙'!C97</f>
        <v>0</v>
      </c>
      <c r="E45" s="1">
        <f>'個人種目　申込用紙'!C96</f>
        <v>0</v>
      </c>
      <c r="F45" t="str">
        <f>'個人種目　申込用紙'!AB96</f>
        <v/>
      </c>
      <c r="I45" t="str">
        <f>'個人種目　申込用紙'!AC96</f>
        <v/>
      </c>
      <c r="J45" s="1"/>
      <c r="K45" s="1">
        <f>'個人種目　申込用紙'!W96</f>
        <v>0</v>
      </c>
      <c r="L45" s="1">
        <f>'個人種目　申込用紙'!X96</f>
        <v>0</v>
      </c>
      <c r="R45" t="str">
        <f>'個人種目　申込用紙'!AF96</f>
        <v/>
      </c>
      <c r="S45" t="str">
        <f>'個人種目　申込用紙'!AG96</f>
        <v>.</v>
      </c>
      <c r="T45" t="str">
        <f>'個人種目　申込用紙'!AJ96</f>
        <v/>
      </c>
      <c r="U45" t="str">
        <f>'個人種目　申込用紙'!AK96</f>
        <v>.</v>
      </c>
    </row>
    <row r="46" spans="1:21" x14ac:dyDescent="0.15">
      <c r="A46" s="321">
        <f>'個人種目　申込用紙'!A98</f>
        <v>45</v>
      </c>
      <c r="C46" t="str">
        <f>'個人種目　申込用紙'!AA98</f>
        <v/>
      </c>
      <c r="D46">
        <f>'個人種目　申込用紙'!C99</f>
        <v>0</v>
      </c>
      <c r="E46" s="1">
        <f>'個人種目　申込用紙'!C98</f>
        <v>0</v>
      </c>
      <c r="F46" t="str">
        <f>'個人種目　申込用紙'!AB98</f>
        <v/>
      </c>
      <c r="I46" t="str">
        <f>'個人種目　申込用紙'!AC98</f>
        <v/>
      </c>
      <c r="J46" s="1"/>
      <c r="K46" s="1">
        <f>'個人種目　申込用紙'!W98</f>
        <v>0</v>
      </c>
      <c r="L46" s="1">
        <f>'個人種目　申込用紙'!X98</f>
        <v>0</v>
      </c>
      <c r="R46" t="str">
        <f>'個人種目　申込用紙'!AF98</f>
        <v/>
      </c>
      <c r="S46" t="str">
        <f>'個人種目　申込用紙'!AG98</f>
        <v>.</v>
      </c>
      <c r="T46" t="str">
        <f>'個人種目　申込用紙'!AJ98</f>
        <v/>
      </c>
      <c r="U46" t="str">
        <f>'個人種目　申込用紙'!AK98</f>
        <v>.</v>
      </c>
    </row>
    <row r="47" spans="1:21" x14ac:dyDescent="0.15">
      <c r="A47" s="321">
        <f>'個人種目　申込用紙'!A100</f>
        <v>46</v>
      </c>
      <c r="C47" t="str">
        <f>'個人種目　申込用紙'!AA100</f>
        <v/>
      </c>
      <c r="D47">
        <f>'個人種目　申込用紙'!C101</f>
        <v>0</v>
      </c>
      <c r="E47" s="1">
        <f>'個人種目　申込用紙'!C100</f>
        <v>0</v>
      </c>
      <c r="F47" t="str">
        <f>'個人種目　申込用紙'!AB100</f>
        <v/>
      </c>
      <c r="I47" t="str">
        <f>'個人種目　申込用紙'!AC100</f>
        <v/>
      </c>
      <c r="J47" s="1"/>
      <c r="K47" s="1">
        <f>'個人種目　申込用紙'!W100</f>
        <v>0</v>
      </c>
      <c r="L47" s="1">
        <f>'個人種目　申込用紙'!X100</f>
        <v>0</v>
      </c>
      <c r="R47" t="str">
        <f>'個人種目　申込用紙'!AF100</f>
        <v/>
      </c>
      <c r="S47" t="str">
        <f>'個人種目　申込用紙'!AG100</f>
        <v>.</v>
      </c>
      <c r="T47" t="str">
        <f>'個人種目　申込用紙'!AJ100</f>
        <v/>
      </c>
      <c r="U47" t="str">
        <f>'個人種目　申込用紙'!AK100</f>
        <v>.</v>
      </c>
    </row>
    <row r="48" spans="1:21" x14ac:dyDescent="0.15">
      <c r="A48" s="321">
        <f>'個人種目　申込用紙'!A102</f>
        <v>47</v>
      </c>
      <c r="C48" t="str">
        <f>'個人種目　申込用紙'!AA102</f>
        <v/>
      </c>
      <c r="D48">
        <f>'個人種目　申込用紙'!C103</f>
        <v>0</v>
      </c>
      <c r="E48" s="1">
        <f>'個人種目　申込用紙'!C102</f>
        <v>0</v>
      </c>
      <c r="F48" t="str">
        <f>'個人種目　申込用紙'!AB102</f>
        <v/>
      </c>
      <c r="I48" t="str">
        <f>'個人種目　申込用紙'!AC102</f>
        <v/>
      </c>
      <c r="J48" s="1"/>
      <c r="K48" s="1">
        <f>'個人種目　申込用紙'!W102</f>
        <v>0</v>
      </c>
      <c r="L48" s="1">
        <f>'個人種目　申込用紙'!X102</f>
        <v>0</v>
      </c>
      <c r="R48" t="str">
        <f>'個人種目　申込用紙'!AF102</f>
        <v/>
      </c>
      <c r="S48" t="str">
        <f>'個人種目　申込用紙'!AG102</f>
        <v>.</v>
      </c>
      <c r="T48" t="str">
        <f>'個人種目　申込用紙'!AJ102</f>
        <v/>
      </c>
      <c r="U48" t="str">
        <f>'個人種目　申込用紙'!AK102</f>
        <v>.</v>
      </c>
    </row>
    <row r="49" spans="1:21" x14ac:dyDescent="0.15">
      <c r="A49" s="321">
        <f>'個人種目　申込用紙'!A104</f>
        <v>48</v>
      </c>
      <c r="C49" t="str">
        <f>'個人種目　申込用紙'!AA104</f>
        <v/>
      </c>
      <c r="D49">
        <f>'個人種目　申込用紙'!C105</f>
        <v>0</v>
      </c>
      <c r="E49" s="1">
        <f>'個人種目　申込用紙'!C104</f>
        <v>0</v>
      </c>
      <c r="F49" t="str">
        <f>'個人種目　申込用紙'!AB104</f>
        <v/>
      </c>
      <c r="I49" t="str">
        <f>'個人種目　申込用紙'!AC104</f>
        <v/>
      </c>
      <c r="J49" s="1"/>
      <c r="K49" s="1">
        <f>'個人種目　申込用紙'!W104</f>
        <v>0</v>
      </c>
      <c r="L49" s="1">
        <f>'個人種目　申込用紙'!X104</f>
        <v>0</v>
      </c>
      <c r="R49" t="str">
        <f>'個人種目　申込用紙'!AF104</f>
        <v/>
      </c>
      <c r="S49" t="str">
        <f>'個人種目　申込用紙'!AG104</f>
        <v>.</v>
      </c>
      <c r="T49" t="str">
        <f>'個人種目　申込用紙'!AJ104</f>
        <v/>
      </c>
      <c r="U49" t="str">
        <f>'個人種目　申込用紙'!AK104</f>
        <v>.</v>
      </c>
    </row>
    <row r="50" spans="1:21" x14ac:dyDescent="0.15">
      <c r="A50" s="321">
        <f>'個人種目　申込用紙'!A106</f>
        <v>49</v>
      </c>
      <c r="C50" t="str">
        <f>'個人種目　申込用紙'!AA106</f>
        <v/>
      </c>
      <c r="D50">
        <f>'個人種目　申込用紙'!C107</f>
        <v>0</v>
      </c>
      <c r="E50" s="1">
        <f>'個人種目　申込用紙'!C106</f>
        <v>0</v>
      </c>
      <c r="F50" t="str">
        <f>'個人種目　申込用紙'!AB106</f>
        <v/>
      </c>
      <c r="I50" t="str">
        <f>'個人種目　申込用紙'!AC106</f>
        <v/>
      </c>
      <c r="J50" s="1"/>
      <c r="K50" s="1">
        <f>'個人種目　申込用紙'!W106</f>
        <v>0</v>
      </c>
      <c r="L50" s="1">
        <f>'個人種目　申込用紙'!X106</f>
        <v>0</v>
      </c>
      <c r="R50" t="str">
        <f>'個人種目　申込用紙'!AF106</f>
        <v/>
      </c>
      <c r="S50" t="str">
        <f>'個人種目　申込用紙'!AG106</f>
        <v>.</v>
      </c>
      <c r="T50" t="str">
        <f>'個人種目　申込用紙'!AJ106</f>
        <v/>
      </c>
      <c r="U50" t="str">
        <f>'個人種目　申込用紙'!AK106</f>
        <v>.</v>
      </c>
    </row>
    <row r="51" spans="1:21" x14ac:dyDescent="0.15">
      <c r="A51" s="321">
        <f>'個人種目　申込用紙'!A108</f>
        <v>50</v>
      </c>
      <c r="C51" t="str">
        <f>'個人種目　申込用紙'!AA108</f>
        <v/>
      </c>
      <c r="D51">
        <f>'個人種目　申込用紙'!C109</f>
        <v>0</v>
      </c>
      <c r="E51" s="1">
        <f>'個人種目　申込用紙'!C108</f>
        <v>0</v>
      </c>
      <c r="F51" t="str">
        <f>'個人種目　申込用紙'!AB108</f>
        <v/>
      </c>
      <c r="I51" t="str">
        <f>'個人種目　申込用紙'!AC108</f>
        <v/>
      </c>
      <c r="J51" s="1"/>
      <c r="K51" s="1">
        <f>'個人種目　申込用紙'!W108</f>
        <v>0</v>
      </c>
      <c r="L51" s="1">
        <f>'個人種目　申込用紙'!X108</f>
        <v>0</v>
      </c>
      <c r="R51" t="str">
        <f>'個人種目　申込用紙'!AF108</f>
        <v/>
      </c>
      <c r="S51" t="str">
        <f>'個人種目　申込用紙'!AG108</f>
        <v>.</v>
      </c>
      <c r="T51" t="str">
        <f>'個人種目　申込用紙'!AJ108</f>
        <v/>
      </c>
      <c r="U51" t="str">
        <f>'個人種目　申込用紙'!AK108</f>
        <v>.</v>
      </c>
    </row>
    <row r="52" spans="1:21" x14ac:dyDescent="0.15">
      <c r="A52" s="321">
        <f>'個人種目　申込用紙'!A110</f>
        <v>51</v>
      </c>
      <c r="C52" t="str">
        <f>'個人種目　申込用紙'!AA110</f>
        <v/>
      </c>
      <c r="D52">
        <f>'個人種目　申込用紙'!C111</f>
        <v>0</v>
      </c>
      <c r="E52" s="1">
        <f>'個人種目　申込用紙'!C110</f>
        <v>0</v>
      </c>
      <c r="F52" t="str">
        <f>'個人種目　申込用紙'!AB110</f>
        <v/>
      </c>
      <c r="I52" t="str">
        <f>'個人種目　申込用紙'!AC110</f>
        <v/>
      </c>
      <c r="J52" s="1"/>
      <c r="K52" s="1">
        <f>'個人種目　申込用紙'!W110</f>
        <v>0</v>
      </c>
      <c r="L52" s="1">
        <f>'個人種目　申込用紙'!X110</f>
        <v>0</v>
      </c>
      <c r="R52" t="str">
        <f>'個人種目　申込用紙'!AF110</f>
        <v/>
      </c>
      <c r="S52" t="str">
        <f>'個人種目　申込用紙'!AG110</f>
        <v>.</v>
      </c>
      <c r="T52" t="str">
        <f>'個人種目　申込用紙'!AJ110</f>
        <v/>
      </c>
      <c r="U52" t="str">
        <f>'個人種目　申込用紙'!AK110</f>
        <v>.</v>
      </c>
    </row>
    <row r="53" spans="1:21" x14ac:dyDescent="0.15">
      <c r="A53" s="321">
        <f>'個人種目　申込用紙'!A112</f>
        <v>52</v>
      </c>
      <c r="C53" t="str">
        <f>'個人種目　申込用紙'!AA112</f>
        <v/>
      </c>
      <c r="D53">
        <f>'個人種目　申込用紙'!C113</f>
        <v>0</v>
      </c>
      <c r="E53" s="1">
        <f>'個人種目　申込用紙'!C112</f>
        <v>0</v>
      </c>
      <c r="F53" t="str">
        <f>'個人種目　申込用紙'!AB112</f>
        <v/>
      </c>
      <c r="I53" t="str">
        <f>'個人種目　申込用紙'!AC112</f>
        <v/>
      </c>
      <c r="J53" s="1"/>
      <c r="K53" s="1">
        <f>'個人種目　申込用紙'!W112</f>
        <v>0</v>
      </c>
      <c r="L53" s="1">
        <f>'個人種目　申込用紙'!X112</f>
        <v>0</v>
      </c>
      <c r="R53" t="str">
        <f>'個人種目　申込用紙'!AF112</f>
        <v/>
      </c>
      <c r="S53" t="str">
        <f>'個人種目　申込用紙'!AG112</f>
        <v>.</v>
      </c>
      <c r="T53" t="str">
        <f>'個人種目　申込用紙'!AJ112</f>
        <v/>
      </c>
      <c r="U53" t="str">
        <f>'個人種目　申込用紙'!AK112</f>
        <v>.</v>
      </c>
    </row>
    <row r="54" spans="1:21" x14ac:dyDescent="0.15">
      <c r="A54" s="321">
        <f>'個人種目　申込用紙'!A114</f>
        <v>53</v>
      </c>
      <c r="C54" t="str">
        <f>'個人種目　申込用紙'!AA114</f>
        <v/>
      </c>
      <c r="D54">
        <f>'個人種目　申込用紙'!C115</f>
        <v>0</v>
      </c>
      <c r="E54" s="1">
        <f>'個人種目　申込用紙'!C114</f>
        <v>0</v>
      </c>
      <c r="F54" t="str">
        <f>'個人種目　申込用紙'!AB114</f>
        <v/>
      </c>
      <c r="I54" t="str">
        <f>'個人種目　申込用紙'!AC114</f>
        <v/>
      </c>
      <c r="J54" s="1"/>
      <c r="K54" s="1">
        <f>'個人種目　申込用紙'!W114</f>
        <v>0</v>
      </c>
      <c r="L54" s="1">
        <f>'個人種目　申込用紙'!X114</f>
        <v>0</v>
      </c>
      <c r="R54" t="str">
        <f>'個人種目　申込用紙'!AF114</f>
        <v/>
      </c>
      <c r="S54" t="str">
        <f>'個人種目　申込用紙'!AG114</f>
        <v>.</v>
      </c>
      <c r="T54" t="str">
        <f>'個人種目　申込用紙'!AJ114</f>
        <v/>
      </c>
      <c r="U54" t="str">
        <f>'個人種目　申込用紙'!AK114</f>
        <v>.</v>
      </c>
    </row>
    <row r="55" spans="1:21" x14ac:dyDescent="0.15">
      <c r="A55" s="321">
        <f>'個人種目　申込用紙'!A116</f>
        <v>54</v>
      </c>
      <c r="C55" t="str">
        <f>'個人種目　申込用紙'!AA116</f>
        <v/>
      </c>
      <c r="D55">
        <f>'個人種目　申込用紙'!C117</f>
        <v>0</v>
      </c>
      <c r="E55" s="1">
        <f>'個人種目　申込用紙'!C116</f>
        <v>0</v>
      </c>
      <c r="F55" t="str">
        <f>'個人種目　申込用紙'!AB116</f>
        <v/>
      </c>
      <c r="I55" t="str">
        <f>'個人種目　申込用紙'!AC116</f>
        <v/>
      </c>
      <c r="J55" s="1"/>
      <c r="K55" s="1">
        <f>'個人種目　申込用紙'!W116</f>
        <v>0</v>
      </c>
      <c r="L55" s="1">
        <f>'個人種目　申込用紙'!X116</f>
        <v>0</v>
      </c>
      <c r="R55" t="str">
        <f>'個人種目　申込用紙'!AF116</f>
        <v/>
      </c>
      <c r="S55" t="str">
        <f>'個人種目　申込用紙'!AG116</f>
        <v>.</v>
      </c>
      <c r="T55" t="str">
        <f>'個人種目　申込用紙'!AJ116</f>
        <v/>
      </c>
      <c r="U55" t="str">
        <f>'個人種目　申込用紙'!AK116</f>
        <v>.</v>
      </c>
    </row>
    <row r="56" spans="1:21" x14ac:dyDescent="0.15">
      <c r="A56" s="321">
        <f>'個人種目　申込用紙'!A118</f>
        <v>55</v>
      </c>
      <c r="C56" t="str">
        <f>'個人種目　申込用紙'!AA118</f>
        <v/>
      </c>
      <c r="D56">
        <f>'個人種目　申込用紙'!C119</f>
        <v>0</v>
      </c>
      <c r="E56" s="1">
        <f>'個人種目　申込用紙'!C118</f>
        <v>0</v>
      </c>
      <c r="F56" t="str">
        <f>'個人種目　申込用紙'!AB118</f>
        <v/>
      </c>
      <c r="I56" t="str">
        <f>'個人種目　申込用紙'!AC118</f>
        <v/>
      </c>
      <c r="J56" s="1"/>
      <c r="K56" s="1">
        <f>'個人種目　申込用紙'!W118</f>
        <v>0</v>
      </c>
      <c r="L56" s="1">
        <f>'個人種目　申込用紙'!X118</f>
        <v>0</v>
      </c>
      <c r="R56" t="str">
        <f>'個人種目　申込用紙'!AF118</f>
        <v/>
      </c>
      <c r="S56" t="str">
        <f>'個人種目　申込用紙'!AG118</f>
        <v>.</v>
      </c>
      <c r="T56" t="str">
        <f>'個人種目　申込用紙'!AJ118</f>
        <v/>
      </c>
      <c r="U56" t="str">
        <f>'個人種目　申込用紙'!AK118</f>
        <v>.</v>
      </c>
    </row>
    <row r="57" spans="1:21" x14ac:dyDescent="0.15">
      <c r="A57" s="321">
        <f>'個人種目　申込用紙'!A120</f>
        <v>56</v>
      </c>
      <c r="C57" t="str">
        <f>'個人種目　申込用紙'!AA120</f>
        <v/>
      </c>
      <c r="D57">
        <f>'個人種目　申込用紙'!C121</f>
        <v>0</v>
      </c>
      <c r="E57" s="1">
        <f>'個人種目　申込用紙'!C120</f>
        <v>0</v>
      </c>
      <c r="F57" t="str">
        <f>'個人種目　申込用紙'!AB120</f>
        <v/>
      </c>
      <c r="I57" t="str">
        <f>'個人種目　申込用紙'!AC120</f>
        <v/>
      </c>
      <c r="J57" s="1"/>
      <c r="K57" s="1">
        <f>'個人種目　申込用紙'!W120</f>
        <v>0</v>
      </c>
      <c r="L57" s="1">
        <f>'個人種目　申込用紙'!X120</f>
        <v>0</v>
      </c>
      <c r="R57" t="str">
        <f>'個人種目　申込用紙'!AF120</f>
        <v/>
      </c>
      <c r="S57" t="str">
        <f>'個人種目　申込用紙'!AG120</f>
        <v>.</v>
      </c>
      <c r="T57" t="str">
        <f>'個人種目　申込用紙'!AJ120</f>
        <v/>
      </c>
      <c r="U57" t="str">
        <f>'個人種目　申込用紙'!AK120</f>
        <v>.</v>
      </c>
    </row>
    <row r="58" spans="1:21" x14ac:dyDescent="0.15">
      <c r="A58" s="321">
        <f>'個人種目　申込用紙'!A122</f>
        <v>57</v>
      </c>
      <c r="C58" t="str">
        <f>'個人種目　申込用紙'!AA122</f>
        <v/>
      </c>
      <c r="D58">
        <f>'個人種目　申込用紙'!C123</f>
        <v>0</v>
      </c>
      <c r="E58" s="1">
        <f>'個人種目　申込用紙'!C122</f>
        <v>0</v>
      </c>
      <c r="F58" t="str">
        <f>'個人種目　申込用紙'!AB122</f>
        <v/>
      </c>
      <c r="I58" t="str">
        <f>'個人種目　申込用紙'!AC122</f>
        <v/>
      </c>
      <c r="J58" s="1"/>
      <c r="K58" s="1">
        <f>'個人種目　申込用紙'!W122</f>
        <v>0</v>
      </c>
      <c r="L58" s="1">
        <f>'個人種目　申込用紙'!X122</f>
        <v>0</v>
      </c>
      <c r="R58" t="str">
        <f>'個人種目　申込用紙'!AF122</f>
        <v/>
      </c>
      <c r="S58" t="str">
        <f>'個人種目　申込用紙'!AG122</f>
        <v>.</v>
      </c>
      <c r="T58" t="str">
        <f>'個人種目　申込用紙'!AJ122</f>
        <v/>
      </c>
      <c r="U58" t="str">
        <f>'個人種目　申込用紙'!AK122</f>
        <v>.</v>
      </c>
    </row>
    <row r="59" spans="1:21" x14ac:dyDescent="0.15">
      <c r="A59" s="321">
        <f>'個人種目　申込用紙'!A124</f>
        <v>58</v>
      </c>
      <c r="C59" t="str">
        <f>'個人種目　申込用紙'!AA124</f>
        <v/>
      </c>
      <c r="D59" s="320">
        <f>'個人種目　申込用紙'!C125</f>
        <v>0</v>
      </c>
      <c r="E59" s="1">
        <f>'個人種目　申込用紙'!C124</f>
        <v>0</v>
      </c>
      <c r="F59" t="str">
        <f>'個人種目　申込用紙'!AB124</f>
        <v/>
      </c>
      <c r="I59" t="str">
        <f>'個人種目　申込用紙'!AC124</f>
        <v/>
      </c>
      <c r="J59" s="1"/>
      <c r="K59" s="1">
        <f>'個人種目　申込用紙'!W124</f>
        <v>0</v>
      </c>
      <c r="L59" s="1">
        <f>'個人種目　申込用紙'!X124</f>
        <v>0</v>
      </c>
      <c r="R59" t="str">
        <f>'個人種目　申込用紙'!AF124</f>
        <v/>
      </c>
      <c r="S59" t="str">
        <f>'個人種目　申込用紙'!AG124</f>
        <v>.</v>
      </c>
      <c r="T59" t="str">
        <f>'個人種目　申込用紙'!AJ124</f>
        <v/>
      </c>
      <c r="U59" t="str">
        <f>'個人種目　申込用紙'!AK124</f>
        <v>.</v>
      </c>
    </row>
    <row r="60" spans="1:21" x14ac:dyDescent="0.15">
      <c r="A60" s="321">
        <f>'個人種目　申込用紙'!A126</f>
        <v>59</v>
      </c>
      <c r="C60" t="str">
        <f>'個人種目　申込用紙'!AA126</f>
        <v/>
      </c>
      <c r="D60" s="320">
        <f>'個人種目　申込用紙'!C127</f>
        <v>0</v>
      </c>
      <c r="E60" s="1">
        <f>'個人種目　申込用紙'!C126</f>
        <v>0</v>
      </c>
      <c r="F60" t="str">
        <f>'個人種目　申込用紙'!AB126</f>
        <v/>
      </c>
      <c r="I60" t="str">
        <f>'個人種目　申込用紙'!AC126</f>
        <v/>
      </c>
      <c r="J60" s="1"/>
      <c r="K60" s="1">
        <f>'個人種目　申込用紙'!W126</f>
        <v>0</v>
      </c>
      <c r="L60" s="1">
        <f>'個人種目　申込用紙'!X126</f>
        <v>0</v>
      </c>
      <c r="R60" t="str">
        <f>'個人種目　申込用紙'!AF126</f>
        <v/>
      </c>
      <c r="S60" t="str">
        <f>'個人種目　申込用紙'!AG126</f>
        <v>.</v>
      </c>
      <c r="T60" t="str">
        <f>'個人種目　申込用紙'!AJ126</f>
        <v/>
      </c>
      <c r="U60" t="str">
        <f>'個人種目　申込用紙'!AK126</f>
        <v>.</v>
      </c>
    </row>
    <row r="61" spans="1:21" x14ac:dyDescent="0.15">
      <c r="A61" s="321">
        <f>'個人種目　申込用紙'!A128</f>
        <v>60</v>
      </c>
      <c r="C61" t="str">
        <f>'個人種目　申込用紙'!AA128</f>
        <v/>
      </c>
      <c r="D61" s="320">
        <f>'個人種目　申込用紙'!C129</f>
        <v>0</v>
      </c>
      <c r="E61" s="1">
        <f>'個人種目　申込用紙'!C128</f>
        <v>0</v>
      </c>
      <c r="F61" t="str">
        <f>'個人種目　申込用紙'!AB128</f>
        <v/>
      </c>
      <c r="I61" t="str">
        <f>'個人種目　申込用紙'!AC128</f>
        <v/>
      </c>
      <c r="J61" s="1"/>
      <c r="K61" s="1">
        <f>'個人種目　申込用紙'!W128</f>
        <v>0</v>
      </c>
      <c r="L61" s="1">
        <f>'個人種目　申込用紙'!X128</f>
        <v>0</v>
      </c>
      <c r="R61" t="str">
        <f>'個人種目　申込用紙'!AF128</f>
        <v/>
      </c>
      <c r="S61" t="str">
        <f>'個人種目　申込用紙'!AG128</f>
        <v>.</v>
      </c>
      <c r="T61" t="str">
        <f>'個人種目　申込用紙'!AJ128</f>
        <v/>
      </c>
      <c r="U61" t="str">
        <f>'個人種目　申込用紙'!AK128</f>
        <v>.</v>
      </c>
    </row>
    <row r="62" spans="1:21" x14ac:dyDescent="0.15">
      <c r="A62" s="321">
        <f>'個人種目　申込用紙'!A130</f>
        <v>61</v>
      </c>
      <c r="C62" t="str">
        <f>'個人種目　申込用紙'!AA130</f>
        <v/>
      </c>
      <c r="D62" s="320">
        <f>'個人種目　申込用紙'!C131</f>
        <v>0</v>
      </c>
      <c r="E62" s="1">
        <f>'個人種目　申込用紙'!C130</f>
        <v>0</v>
      </c>
      <c r="F62" t="str">
        <f>'個人種目　申込用紙'!AB130</f>
        <v/>
      </c>
      <c r="I62" t="str">
        <f>'個人種目　申込用紙'!AC130</f>
        <v/>
      </c>
      <c r="J62" s="1"/>
      <c r="K62" s="1">
        <f>'個人種目　申込用紙'!W130</f>
        <v>0</v>
      </c>
      <c r="L62" s="1">
        <f>'個人種目　申込用紙'!X130</f>
        <v>0</v>
      </c>
      <c r="R62" t="str">
        <f>'個人種目　申込用紙'!AF130</f>
        <v/>
      </c>
      <c r="S62" t="str">
        <f>'個人種目　申込用紙'!AG130</f>
        <v>.</v>
      </c>
      <c r="T62" t="str">
        <f>'個人種目　申込用紙'!AJ130</f>
        <v/>
      </c>
      <c r="U62" t="str">
        <f>'個人種目　申込用紙'!AK130</f>
        <v>.</v>
      </c>
    </row>
    <row r="63" spans="1:21" x14ac:dyDescent="0.15">
      <c r="A63" s="321">
        <f>'個人種目　申込用紙'!A132</f>
        <v>62</v>
      </c>
      <c r="C63" t="str">
        <f>'個人種目　申込用紙'!AA132</f>
        <v/>
      </c>
      <c r="D63" s="320">
        <f>'個人種目　申込用紙'!C133</f>
        <v>0</v>
      </c>
      <c r="E63" s="1">
        <f>'個人種目　申込用紙'!C132</f>
        <v>0</v>
      </c>
      <c r="F63" t="str">
        <f>'個人種目　申込用紙'!AB132</f>
        <v/>
      </c>
      <c r="I63" t="str">
        <f>'個人種目　申込用紙'!AC132</f>
        <v/>
      </c>
      <c r="J63" s="1"/>
      <c r="K63" s="1">
        <f>'個人種目　申込用紙'!W132</f>
        <v>0</v>
      </c>
      <c r="L63" s="1">
        <f>'個人種目　申込用紙'!X132</f>
        <v>0</v>
      </c>
      <c r="R63" t="str">
        <f>'個人種目　申込用紙'!AF132</f>
        <v/>
      </c>
      <c r="S63" t="str">
        <f>'個人種目　申込用紙'!AG132</f>
        <v>.</v>
      </c>
      <c r="T63" t="str">
        <f>'個人種目　申込用紙'!AJ132</f>
        <v/>
      </c>
      <c r="U63" t="str">
        <f>'個人種目　申込用紙'!AK132</f>
        <v>.</v>
      </c>
    </row>
    <row r="64" spans="1:21" x14ac:dyDescent="0.15">
      <c r="A64" s="321">
        <f>'個人種目　申込用紙'!A134</f>
        <v>63</v>
      </c>
      <c r="C64" t="str">
        <f>'個人種目　申込用紙'!AA134</f>
        <v/>
      </c>
      <c r="D64" s="320">
        <f>'個人種目　申込用紙'!C135</f>
        <v>0</v>
      </c>
      <c r="E64" s="1">
        <f>'個人種目　申込用紙'!C134</f>
        <v>0</v>
      </c>
      <c r="F64" t="str">
        <f>'個人種目　申込用紙'!AB134</f>
        <v/>
      </c>
      <c r="I64" t="str">
        <f>'個人種目　申込用紙'!AC134</f>
        <v/>
      </c>
      <c r="J64" s="1"/>
      <c r="K64" s="1">
        <f>'個人種目　申込用紙'!W134</f>
        <v>0</v>
      </c>
      <c r="L64" s="1">
        <f>'個人種目　申込用紙'!X134</f>
        <v>0</v>
      </c>
      <c r="R64" t="str">
        <f>'個人種目　申込用紙'!AF134</f>
        <v/>
      </c>
      <c r="S64" t="str">
        <f>'個人種目　申込用紙'!AG134</f>
        <v>.</v>
      </c>
      <c r="T64" t="str">
        <f>'個人種目　申込用紙'!AJ134</f>
        <v/>
      </c>
      <c r="U64" t="str">
        <f>'個人種目　申込用紙'!AK134</f>
        <v>.</v>
      </c>
    </row>
    <row r="65" spans="1:21" x14ac:dyDescent="0.15">
      <c r="A65" s="321">
        <f>'個人種目　申込用紙'!A136</f>
        <v>64</v>
      </c>
      <c r="C65" t="str">
        <f>'個人種目　申込用紙'!AA136</f>
        <v/>
      </c>
      <c r="D65" s="320">
        <f>'個人種目　申込用紙'!C137</f>
        <v>0</v>
      </c>
      <c r="E65" s="1">
        <f>'個人種目　申込用紙'!C136</f>
        <v>0</v>
      </c>
      <c r="F65" t="str">
        <f>'個人種目　申込用紙'!AB136</f>
        <v/>
      </c>
      <c r="I65" t="str">
        <f>'個人種目　申込用紙'!AC136</f>
        <v/>
      </c>
      <c r="J65" s="1"/>
      <c r="K65" s="1">
        <f>'個人種目　申込用紙'!W136</f>
        <v>0</v>
      </c>
      <c r="L65" s="1">
        <f>'個人種目　申込用紙'!X136</f>
        <v>0</v>
      </c>
      <c r="R65" t="str">
        <f>'個人種目　申込用紙'!AF136</f>
        <v/>
      </c>
      <c r="S65" t="str">
        <f>'個人種目　申込用紙'!AG136</f>
        <v>.</v>
      </c>
      <c r="T65" t="str">
        <f>'個人種目　申込用紙'!AJ136</f>
        <v/>
      </c>
      <c r="U65" t="str">
        <f>'個人種目　申込用紙'!AK136</f>
        <v>.</v>
      </c>
    </row>
    <row r="66" spans="1:21" x14ac:dyDescent="0.15">
      <c r="A66" s="321">
        <f>'個人種目　申込用紙'!A138</f>
        <v>65</v>
      </c>
      <c r="C66" t="str">
        <f>'個人種目　申込用紙'!AA138</f>
        <v/>
      </c>
      <c r="D66" s="320">
        <f>'個人種目　申込用紙'!C139</f>
        <v>0</v>
      </c>
      <c r="E66" s="1">
        <f>'個人種目　申込用紙'!C138</f>
        <v>0</v>
      </c>
      <c r="F66" t="str">
        <f>'個人種目　申込用紙'!AB138</f>
        <v/>
      </c>
      <c r="I66" t="str">
        <f>'個人種目　申込用紙'!AC138</f>
        <v/>
      </c>
      <c r="J66" s="1"/>
      <c r="K66" s="1">
        <f>'個人種目　申込用紙'!W138</f>
        <v>0</v>
      </c>
      <c r="L66" s="1">
        <f>'個人種目　申込用紙'!X138</f>
        <v>0</v>
      </c>
      <c r="R66" t="str">
        <f>'個人種目　申込用紙'!AF138</f>
        <v/>
      </c>
      <c r="S66" t="str">
        <f>'個人種目　申込用紙'!AG138</f>
        <v>.</v>
      </c>
      <c r="T66" t="str">
        <f>'個人種目　申込用紙'!AJ138</f>
        <v/>
      </c>
      <c r="U66" t="str">
        <f>'個人種目　申込用紙'!AK138</f>
        <v>.</v>
      </c>
    </row>
    <row r="67" spans="1:21" x14ac:dyDescent="0.15">
      <c r="A67" s="321">
        <f>'個人種目　申込用紙'!A140</f>
        <v>66</v>
      </c>
      <c r="C67" t="str">
        <f>'個人種目　申込用紙'!AA140</f>
        <v/>
      </c>
      <c r="D67" s="320">
        <f>'個人種目　申込用紙'!C141</f>
        <v>0</v>
      </c>
      <c r="E67" s="1">
        <f>'個人種目　申込用紙'!C140</f>
        <v>0</v>
      </c>
      <c r="F67" t="str">
        <f>'個人種目　申込用紙'!AB140</f>
        <v/>
      </c>
      <c r="I67" t="str">
        <f>'個人種目　申込用紙'!AC140</f>
        <v/>
      </c>
      <c r="J67" s="1"/>
      <c r="K67" s="1">
        <f>'個人種目　申込用紙'!W140</f>
        <v>0</v>
      </c>
      <c r="L67" s="1">
        <f>'個人種目　申込用紙'!X140</f>
        <v>0</v>
      </c>
      <c r="R67" t="str">
        <f>'個人種目　申込用紙'!AF140</f>
        <v/>
      </c>
      <c r="S67" t="str">
        <f>'個人種目　申込用紙'!AG140</f>
        <v>.</v>
      </c>
      <c r="T67" t="str">
        <f>'個人種目　申込用紙'!AJ140</f>
        <v/>
      </c>
      <c r="U67" t="str">
        <f>'個人種目　申込用紙'!AK140</f>
        <v>.</v>
      </c>
    </row>
    <row r="68" spans="1:21" x14ac:dyDescent="0.15">
      <c r="A68" s="321">
        <f>'個人種目　申込用紙'!A142</f>
        <v>67</v>
      </c>
      <c r="C68" t="str">
        <f>'個人種目　申込用紙'!AA142</f>
        <v/>
      </c>
      <c r="D68" s="320">
        <f>'個人種目　申込用紙'!C143</f>
        <v>0</v>
      </c>
      <c r="E68" s="1">
        <f>'個人種目　申込用紙'!C142</f>
        <v>0</v>
      </c>
      <c r="F68" t="str">
        <f>'個人種目　申込用紙'!AB142</f>
        <v/>
      </c>
      <c r="I68" t="str">
        <f>'個人種目　申込用紙'!AC142</f>
        <v/>
      </c>
      <c r="J68" s="1"/>
      <c r="K68" s="1">
        <f>'個人種目　申込用紙'!W142</f>
        <v>0</v>
      </c>
      <c r="L68" s="1">
        <f>'個人種目　申込用紙'!X142</f>
        <v>0</v>
      </c>
      <c r="R68" t="str">
        <f>'個人種目　申込用紙'!AF142</f>
        <v/>
      </c>
      <c r="S68" t="str">
        <f>'個人種目　申込用紙'!AG142</f>
        <v>.</v>
      </c>
      <c r="T68" t="str">
        <f>'個人種目　申込用紙'!AJ142</f>
        <v/>
      </c>
      <c r="U68" t="str">
        <f>'個人種目　申込用紙'!AK142</f>
        <v>.</v>
      </c>
    </row>
    <row r="69" spans="1:21" x14ac:dyDescent="0.15">
      <c r="A69" s="321">
        <f>'個人種目　申込用紙'!A144</f>
        <v>68</v>
      </c>
      <c r="C69" t="str">
        <f>'個人種目　申込用紙'!AA144</f>
        <v/>
      </c>
      <c r="D69" s="320">
        <f>'個人種目　申込用紙'!C145</f>
        <v>0</v>
      </c>
      <c r="E69" s="1">
        <f>'個人種目　申込用紙'!C144</f>
        <v>0</v>
      </c>
      <c r="F69" t="str">
        <f>'個人種目　申込用紙'!AB144</f>
        <v/>
      </c>
      <c r="I69" t="str">
        <f>'個人種目　申込用紙'!AC144</f>
        <v/>
      </c>
      <c r="J69" s="1"/>
      <c r="K69" s="1">
        <f>'個人種目　申込用紙'!W144</f>
        <v>0</v>
      </c>
      <c r="L69" s="1">
        <f>'個人種目　申込用紙'!X144</f>
        <v>0</v>
      </c>
      <c r="R69" t="str">
        <f>'個人種目　申込用紙'!AF144</f>
        <v/>
      </c>
      <c r="S69" t="str">
        <f>'個人種目　申込用紙'!AG144</f>
        <v>.</v>
      </c>
      <c r="T69" t="str">
        <f>'個人種目　申込用紙'!AJ144</f>
        <v/>
      </c>
      <c r="U69" t="str">
        <f>'個人種目　申込用紙'!AK144</f>
        <v>.</v>
      </c>
    </row>
    <row r="70" spans="1:21" x14ac:dyDescent="0.15">
      <c r="A70" s="321">
        <f>'個人種目　申込用紙'!A146</f>
        <v>69</v>
      </c>
      <c r="C70" t="str">
        <f>'個人種目　申込用紙'!AA146</f>
        <v/>
      </c>
      <c r="D70" s="320">
        <f>'個人種目　申込用紙'!C147</f>
        <v>0</v>
      </c>
      <c r="E70" s="1">
        <f>'個人種目　申込用紙'!C146</f>
        <v>0</v>
      </c>
      <c r="F70" t="str">
        <f>'個人種目　申込用紙'!AB146</f>
        <v/>
      </c>
      <c r="I70" t="str">
        <f>'個人種目　申込用紙'!AC146</f>
        <v/>
      </c>
      <c r="J70" s="1"/>
      <c r="K70" s="1">
        <f>'個人種目　申込用紙'!W146</f>
        <v>0</v>
      </c>
      <c r="L70" s="1">
        <f>'個人種目　申込用紙'!X146</f>
        <v>0</v>
      </c>
      <c r="R70" t="str">
        <f>'個人種目　申込用紙'!AF146</f>
        <v/>
      </c>
      <c r="S70" t="str">
        <f>'個人種目　申込用紙'!AG146</f>
        <v>.</v>
      </c>
      <c r="T70" t="str">
        <f>'個人種目　申込用紙'!AJ146</f>
        <v/>
      </c>
      <c r="U70" t="str">
        <f>'個人種目　申込用紙'!AK146</f>
        <v>.</v>
      </c>
    </row>
    <row r="71" spans="1:21" x14ac:dyDescent="0.15">
      <c r="A71" s="321">
        <f>'個人種目　申込用紙'!A148</f>
        <v>70</v>
      </c>
      <c r="C71" t="str">
        <f>'個人種目　申込用紙'!AA148</f>
        <v/>
      </c>
      <c r="D71" s="320">
        <f>'個人種目　申込用紙'!C149</f>
        <v>0</v>
      </c>
      <c r="E71" s="1">
        <f>'個人種目　申込用紙'!C148</f>
        <v>0</v>
      </c>
      <c r="F71" t="str">
        <f>'個人種目　申込用紙'!AB148</f>
        <v/>
      </c>
      <c r="I71" t="str">
        <f>'個人種目　申込用紙'!AC148</f>
        <v/>
      </c>
      <c r="J71" s="1"/>
      <c r="K71" s="1">
        <f>'個人種目　申込用紙'!W148</f>
        <v>0</v>
      </c>
      <c r="L71" s="1">
        <f>'個人種目　申込用紙'!X148</f>
        <v>0</v>
      </c>
      <c r="R71" t="str">
        <f>'個人種目　申込用紙'!AF148</f>
        <v/>
      </c>
      <c r="S71" t="str">
        <f>'個人種目　申込用紙'!AG148</f>
        <v>.</v>
      </c>
      <c r="T71" t="str">
        <f>'個人種目　申込用紙'!AJ148</f>
        <v/>
      </c>
      <c r="U71" t="str">
        <f>'個人種目　申込用紙'!AK148</f>
        <v>.</v>
      </c>
    </row>
    <row r="72" spans="1:21" x14ac:dyDescent="0.15">
      <c r="A72" s="321">
        <f>'個人種目　申込用紙'!A150</f>
        <v>71</v>
      </c>
      <c r="C72" t="str">
        <f>'個人種目　申込用紙'!AA150</f>
        <v/>
      </c>
      <c r="D72" s="320">
        <f>'個人種目　申込用紙'!C151</f>
        <v>0</v>
      </c>
      <c r="E72" s="1">
        <f>'個人種目　申込用紙'!C150</f>
        <v>0</v>
      </c>
      <c r="F72" t="str">
        <f>'個人種目　申込用紙'!AB150</f>
        <v/>
      </c>
      <c r="I72" t="str">
        <f>'個人種目　申込用紙'!AC150</f>
        <v/>
      </c>
      <c r="J72" s="1"/>
      <c r="K72" s="1">
        <f>'個人種目　申込用紙'!W150</f>
        <v>0</v>
      </c>
      <c r="L72" s="1">
        <f>'個人種目　申込用紙'!X150</f>
        <v>0</v>
      </c>
      <c r="R72" t="str">
        <f>'個人種目　申込用紙'!AF150</f>
        <v/>
      </c>
      <c r="S72" t="str">
        <f>'個人種目　申込用紙'!AG150</f>
        <v>.</v>
      </c>
      <c r="T72" t="str">
        <f>'個人種目　申込用紙'!AJ150</f>
        <v/>
      </c>
      <c r="U72" t="str">
        <f>'個人種目　申込用紙'!AK150</f>
        <v>.</v>
      </c>
    </row>
    <row r="73" spans="1:21" x14ac:dyDescent="0.15">
      <c r="A73" s="321">
        <f>'個人種目　申込用紙'!A152</f>
        <v>72</v>
      </c>
      <c r="C73" t="str">
        <f>'個人種目　申込用紙'!AA152</f>
        <v/>
      </c>
      <c r="D73" s="320">
        <f>'個人種目　申込用紙'!C153</f>
        <v>0</v>
      </c>
      <c r="E73" s="1">
        <f>'個人種目　申込用紙'!C152</f>
        <v>0</v>
      </c>
      <c r="F73" t="str">
        <f>'個人種目　申込用紙'!AB152</f>
        <v/>
      </c>
      <c r="I73" t="str">
        <f>'個人種目　申込用紙'!AC152</f>
        <v/>
      </c>
      <c r="J73" s="1"/>
      <c r="K73" s="1">
        <f>'個人種目　申込用紙'!W152</f>
        <v>0</v>
      </c>
      <c r="L73" s="1">
        <f>'個人種目　申込用紙'!X152</f>
        <v>0</v>
      </c>
      <c r="R73" t="str">
        <f>'個人種目　申込用紙'!AF152</f>
        <v/>
      </c>
      <c r="S73" t="str">
        <f>'個人種目　申込用紙'!AG152</f>
        <v>.</v>
      </c>
      <c r="T73" t="str">
        <f>'個人種目　申込用紙'!AJ152</f>
        <v/>
      </c>
      <c r="U73" t="str">
        <f>'個人種目　申込用紙'!AK152</f>
        <v>.</v>
      </c>
    </row>
    <row r="74" spans="1:21" x14ac:dyDescent="0.15">
      <c r="A74" s="321">
        <f>'個人種目　申込用紙'!A154</f>
        <v>73</v>
      </c>
      <c r="C74" t="str">
        <f>'個人種目　申込用紙'!AA154</f>
        <v/>
      </c>
      <c r="D74" s="320">
        <f>'個人種目　申込用紙'!C155</f>
        <v>0</v>
      </c>
      <c r="E74" s="1">
        <f>'個人種目　申込用紙'!C154</f>
        <v>0</v>
      </c>
      <c r="F74" t="str">
        <f>'個人種目　申込用紙'!AB154</f>
        <v/>
      </c>
      <c r="I74" t="str">
        <f>'個人種目　申込用紙'!AC154</f>
        <v/>
      </c>
      <c r="J74" s="1"/>
      <c r="K74" s="1">
        <f>'個人種目　申込用紙'!W154</f>
        <v>0</v>
      </c>
      <c r="L74" s="1">
        <f>'個人種目　申込用紙'!X154</f>
        <v>0</v>
      </c>
      <c r="R74" t="str">
        <f>'個人種目　申込用紙'!AF154</f>
        <v/>
      </c>
      <c r="S74" t="str">
        <f>'個人種目　申込用紙'!AG154</f>
        <v>.</v>
      </c>
      <c r="T74" t="str">
        <f>'個人種目　申込用紙'!AJ154</f>
        <v/>
      </c>
      <c r="U74" t="str">
        <f>'個人種目　申込用紙'!AK154</f>
        <v>.</v>
      </c>
    </row>
    <row r="75" spans="1:21" x14ac:dyDescent="0.15">
      <c r="A75" s="321">
        <f>'個人種目　申込用紙'!A156</f>
        <v>74</v>
      </c>
      <c r="C75" t="str">
        <f>'個人種目　申込用紙'!AA156</f>
        <v/>
      </c>
      <c r="D75" s="320">
        <f>'個人種目　申込用紙'!C157</f>
        <v>0</v>
      </c>
      <c r="E75" s="1">
        <f>'個人種目　申込用紙'!C156</f>
        <v>0</v>
      </c>
      <c r="F75" t="str">
        <f>'個人種目　申込用紙'!AB156</f>
        <v/>
      </c>
      <c r="I75" t="str">
        <f>'個人種目　申込用紙'!AC156</f>
        <v/>
      </c>
      <c r="J75" s="1"/>
      <c r="K75" s="1">
        <f>'個人種目　申込用紙'!W156</f>
        <v>0</v>
      </c>
      <c r="L75" s="1">
        <f>'個人種目　申込用紙'!X156</f>
        <v>0</v>
      </c>
      <c r="R75" t="str">
        <f>'個人種目　申込用紙'!AF156</f>
        <v/>
      </c>
      <c r="S75" t="str">
        <f>'個人種目　申込用紙'!AG156</f>
        <v>.</v>
      </c>
      <c r="T75" t="str">
        <f>'個人種目　申込用紙'!AJ156</f>
        <v/>
      </c>
      <c r="U75" t="str">
        <f>'個人種目　申込用紙'!AK156</f>
        <v>.</v>
      </c>
    </row>
    <row r="76" spans="1:21" x14ac:dyDescent="0.15">
      <c r="A76" s="321">
        <f>'個人種目　申込用紙'!A158</f>
        <v>75</v>
      </c>
      <c r="C76" t="str">
        <f>'個人種目　申込用紙'!AA158</f>
        <v/>
      </c>
      <c r="D76" s="320">
        <f>'個人種目　申込用紙'!C159</f>
        <v>0</v>
      </c>
      <c r="E76" s="1">
        <f>'個人種目　申込用紙'!C158</f>
        <v>0</v>
      </c>
      <c r="F76" t="str">
        <f>'個人種目　申込用紙'!AB158</f>
        <v/>
      </c>
      <c r="I76" t="str">
        <f>'個人種目　申込用紙'!AC158</f>
        <v/>
      </c>
      <c r="J76" s="1"/>
      <c r="K76" s="1">
        <f>'個人種目　申込用紙'!W158</f>
        <v>0</v>
      </c>
      <c r="L76" s="1">
        <f>'個人種目　申込用紙'!X158</f>
        <v>0</v>
      </c>
      <c r="R76" t="str">
        <f>'個人種目　申込用紙'!AF158</f>
        <v/>
      </c>
      <c r="S76" t="str">
        <f>'個人種目　申込用紙'!AG158</f>
        <v>.</v>
      </c>
      <c r="T76" t="str">
        <f>'個人種目　申込用紙'!AJ158</f>
        <v/>
      </c>
      <c r="U76" t="str">
        <f>'個人種目　申込用紙'!AK158</f>
        <v>.</v>
      </c>
    </row>
    <row r="77" spans="1:21" x14ac:dyDescent="0.15">
      <c r="A77" s="321">
        <f>'個人種目　申込用紙'!A160</f>
        <v>76</v>
      </c>
      <c r="C77" t="str">
        <f>'個人種目　申込用紙'!AA160</f>
        <v/>
      </c>
      <c r="D77" s="320">
        <f>'個人種目　申込用紙'!C161</f>
        <v>0</v>
      </c>
      <c r="E77" s="1">
        <f>'個人種目　申込用紙'!C160</f>
        <v>0</v>
      </c>
      <c r="F77" t="str">
        <f>'個人種目　申込用紙'!AB160</f>
        <v/>
      </c>
      <c r="I77" t="str">
        <f>'個人種目　申込用紙'!AC160</f>
        <v/>
      </c>
      <c r="J77" s="1"/>
      <c r="K77" s="1">
        <f>'個人種目　申込用紙'!W160</f>
        <v>0</v>
      </c>
      <c r="L77" s="1">
        <f>'個人種目　申込用紙'!X160</f>
        <v>0</v>
      </c>
      <c r="R77" t="str">
        <f>'個人種目　申込用紙'!AF160</f>
        <v/>
      </c>
      <c r="S77" t="str">
        <f>'個人種目　申込用紙'!AG160</f>
        <v>.</v>
      </c>
      <c r="T77" t="str">
        <f>'個人種目　申込用紙'!AJ160</f>
        <v/>
      </c>
      <c r="U77" t="str">
        <f>'個人種目　申込用紙'!AK160</f>
        <v>.</v>
      </c>
    </row>
    <row r="78" spans="1:21" x14ac:dyDescent="0.15">
      <c r="A78" s="321">
        <f>'個人種目　申込用紙'!A162</f>
        <v>77</v>
      </c>
      <c r="C78" t="str">
        <f>'個人種目　申込用紙'!AA162</f>
        <v/>
      </c>
      <c r="D78" s="320">
        <f>'個人種目　申込用紙'!C163</f>
        <v>0</v>
      </c>
      <c r="E78" s="1">
        <f>'個人種目　申込用紙'!C162</f>
        <v>0</v>
      </c>
      <c r="F78" t="str">
        <f>'個人種目　申込用紙'!AB162</f>
        <v/>
      </c>
      <c r="I78" t="str">
        <f>'個人種目　申込用紙'!AC162</f>
        <v/>
      </c>
      <c r="J78" s="1"/>
      <c r="K78" s="1">
        <f>'個人種目　申込用紙'!W162</f>
        <v>0</v>
      </c>
      <c r="L78" s="1">
        <f>'個人種目　申込用紙'!X162</f>
        <v>0</v>
      </c>
      <c r="R78" t="str">
        <f>'個人種目　申込用紙'!AF162</f>
        <v/>
      </c>
      <c r="S78" t="str">
        <f>'個人種目　申込用紙'!AG162</f>
        <v>.</v>
      </c>
      <c r="T78" t="str">
        <f>'個人種目　申込用紙'!AJ162</f>
        <v/>
      </c>
      <c r="U78" t="str">
        <f>'個人種目　申込用紙'!AK162</f>
        <v>.</v>
      </c>
    </row>
    <row r="79" spans="1:21" x14ac:dyDescent="0.15">
      <c r="A79" s="321">
        <f>'個人種目　申込用紙'!A164</f>
        <v>78</v>
      </c>
      <c r="C79" t="str">
        <f>'個人種目　申込用紙'!AA164</f>
        <v/>
      </c>
      <c r="D79" s="320">
        <f>'個人種目　申込用紙'!C165</f>
        <v>0</v>
      </c>
      <c r="E79" s="1">
        <f>'個人種目　申込用紙'!C164</f>
        <v>0</v>
      </c>
      <c r="F79" t="str">
        <f>'個人種目　申込用紙'!AB164</f>
        <v/>
      </c>
      <c r="I79" t="str">
        <f>'個人種目　申込用紙'!AC164</f>
        <v/>
      </c>
      <c r="J79" s="1"/>
      <c r="K79" s="1">
        <f>'個人種目　申込用紙'!W164</f>
        <v>0</v>
      </c>
      <c r="L79" s="1">
        <f>'個人種目　申込用紙'!X164</f>
        <v>0</v>
      </c>
      <c r="R79" t="str">
        <f>'個人種目　申込用紙'!AF164</f>
        <v/>
      </c>
      <c r="S79" t="str">
        <f>'個人種目　申込用紙'!AG164</f>
        <v>.</v>
      </c>
      <c r="T79" t="str">
        <f>'個人種目　申込用紙'!AJ164</f>
        <v/>
      </c>
      <c r="U79" t="str">
        <f>'個人種目　申込用紙'!AK164</f>
        <v>.</v>
      </c>
    </row>
    <row r="80" spans="1:21" x14ac:dyDescent="0.15">
      <c r="A80" s="321">
        <f>'個人種目　申込用紙'!A166</f>
        <v>79</v>
      </c>
      <c r="C80" t="str">
        <f>'個人種目　申込用紙'!AA166</f>
        <v/>
      </c>
      <c r="D80" s="320">
        <f>'個人種目　申込用紙'!C167</f>
        <v>0</v>
      </c>
      <c r="E80" s="1">
        <f>'個人種目　申込用紙'!C166</f>
        <v>0</v>
      </c>
      <c r="F80" t="str">
        <f>'個人種目　申込用紙'!AB166</f>
        <v/>
      </c>
      <c r="I80" t="str">
        <f>'個人種目　申込用紙'!AC166</f>
        <v/>
      </c>
      <c r="J80" s="1"/>
      <c r="K80" s="1">
        <f>'個人種目　申込用紙'!W166</f>
        <v>0</v>
      </c>
      <c r="L80" s="1">
        <f>'個人種目　申込用紙'!X166</f>
        <v>0</v>
      </c>
      <c r="R80" t="str">
        <f>'個人種目　申込用紙'!AF166</f>
        <v/>
      </c>
      <c r="S80" t="str">
        <f>'個人種目　申込用紙'!AG166</f>
        <v>.</v>
      </c>
      <c r="T80" t="str">
        <f>'個人種目　申込用紙'!AJ166</f>
        <v/>
      </c>
      <c r="U80" t="str">
        <f>'個人種目　申込用紙'!AK166</f>
        <v>.</v>
      </c>
    </row>
    <row r="81" spans="1:21" x14ac:dyDescent="0.15">
      <c r="A81" s="321">
        <f>'個人種目　申込用紙'!A168</f>
        <v>80</v>
      </c>
      <c r="C81" t="str">
        <f>'個人種目　申込用紙'!AA168</f>
        <v/>
      </c>
      <c r="D81" s="320">
        <f>'個人種目　申込用紙'!C169</f>
        <v>0</v>
      </c>
      <c r="E81" s="1">
        <f>'個人種目　申込用紙'!C168</f>
        <v>0</v>
      </c>
      <c r="F81" t="str">
        <f>'個人種目　申込用紙'!AB168</f>
        <v/>
      </c>
      <c r="I81" t="str">
        <f>'個人種目　申込用紙'!AC168</f>
        <v/>
      </c>
      <c r="J81" s="1"/>
      <c r="K81" s="1">
        <f>'個人種目　申込用紙'!W168</f>
        <v>0</v>
      </c>
      <c r="L81" s="1">
        <f>'個人種目　申込用紙'!X168</f>
        <v>0</v>
      </c>
      <c r="R81" t="str">
        <f>'個人種目　申込用紙'!AF168</f>
        <v/>
      </c>
      <c r="S81" t="str">
        <f>'個人種目　申込用紙'!AG168</f>
        <v>.</v>
      </c>
      <c r="T81" t="str">
        <f>'個人種目　申込用紙'!AJ168</f>
        <v/>
      </c>
      <c r="U81" t="str">
        <f>'個人種目　申込用紙'!AK168</f>
        <v>.</v>
      </c>
    </row>
  </sheetData>
  <sheetProtection formatCell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申込集計表 </vt:lpstr>
      <vt:lpstr>個人種目　申込用紙</vt:lpstr>
      <vt:lpstr>年齢区分集計表（男子）</vt:lpstr>
      <vt:lpstr>年齢区分集計表 (女子)</vt:lpstr>
      <vt:lpstr>年齢区分集計表（リレー）</vt:lpstr>
      <vt:lpstr>このシートはさわらないでください（個人）</vt:lpstr>
      <vt:lpstr>'個人種目　申込用紙'!Print_Area</vt:lpstr>
      <vt:lpstr>'申込集計表 '!Print_Area</vt:lpstr>
      <vt:lpstr>'年齢区分集計表 (女子)'!Print_Area</vt:lpstr>
      <vt:lpstr>'年齢区分集計表（リレー）'!Print_Area</vt:lpstr>
      <vt:lpstr>'年齢区分集計表（男子）'!Print_Area</vt:lpstr>
      <vt:lpstr>'個人種目　申込用紙'!Print_Titles</vt:lpstr>
      <vt:lpstr>'年齢区分集計表 (女子)'!Print_Titles</vt:lpstr>
      <vt:lpstr>'年齢区分集計表（リレー）'!Print_Titles</vt:lpstr>
      <vt:lpstr>'年齢区分集計表（男子）'!Print_Titles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X1 Carbon</cp:lastModifiedBy>
  <cp:lastPrinted>2023-09-18T11:43:33Z</cp:lastPrinted>
  <dcterms:created xsi:type="dcterms:W3CDTF">2019-07-26T03:06:03Z</dcterms:created>
  <dcterms:modified xsi:type="dcterms:W3CDTF">2023-09-22T00:20:47Z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8e20e6-048a-4bad-a26b-318dd1cd4d47_Enabled">
    <vt:lpwstr>true</vt:lpwstr>
  </property>
  <property fmtid="{D5CDD505-2E9C-101B-9397-08002B2CF9AE}" pid="3" name="MSIP_Label_1f8e20e6-048a-4bad-a26b-318dd1cd4d47_SetDate">
    <vt:lpwstr>2023-09-05T01:07:13Z</vt:lpwstr>
  </property>
  <property fmtid="{D5CDD505-2E9C-101B-9397-08002B2CF9AE}" pid="4" name="MSIP_Label_1f8e20e6-048a-4bad-a26b-318dd1cd4d47_Method">
    <vt:lpwstr>Privileged</vt:lpwstr>
  </property>
  <property fmtid="{D5CDD505-2E9C-101B-9397-08002B2CF9AE}" pid="5" name="MSIP_Label_1f8e20e6-048a-4bad-a26b-318dd1cd4d47_Name">
    <vt:lpwstr>1f8e20e6-048a-4bad-a26b-318dd1cd4d47</vt:lpwstr>
  </property>
  <property fmtid="{D5CDD505-2E9C-101B-9397-08002B2CF9AE}" pid="6" name="MSIP_Label_1f8e20e6-048a-4bad-a26b-318dd1cd4d47_SiteId">
    <vt:lpwstr>66c65d8a-9158-4521-a2d8-664963db48e4</vt:lpwstr>
  </property>
  <property fmtid="{D5CDD505-2E9C-101B-9397-08002B2CF9AE}" pid="7" name="MSIP_Label_1f8e20e6-048a-4bad-a26b-318dd1cd4d47_ActionId">
    <vt:lpwstr>fbcfeed1-148c-4d06-be53-b5e4c4e118e0</vt:lpwstr>
  </property>
  <property fmtid="{D5CDD505-2E9C-101B-9397-08002B2CF9AE}" pid="8" name="MSIP_Label_1f8e20e6-048a-4bad-a26b-318dd1cd4d47_ContentBits">
    <vt:lpwstr>0</vt:lpwstr>
  </property>
</Properties>
</file>