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X1 Carbon\Desktop\諫早市水泳協会\県ﾏｽﾀｰｽﾞ\2026年度\エントリー\"/>
    </mc:Choice>
  </mc:AlternateContent>
  <xr:revisionPtr revIDLastSave="0" documentId="13_ncr:1_{D8145ABC-C3AC-4D68-BB9A-C1B0939473D4}" xr6:coauthVersionLast="47" xr6:coauthVersionMax="47" xr10:uidLastSave="{00000000-0000-0000-0000-000000000000}"/>
  <bookViews>
    <workbookView xWindow="-4920" yWindow="-16320" windowWidth="29040" windowHeight="15840" tabRatio="718" activeTab="1" xr2:uid="{00000000-000D-0000-FFFF-FFFF00000000}"/>
  </bookViews>
  <sheets>
    <sheet name="申込集計表_チーム名" sheetId="4" r:id="rId1"/>
    <sheet name="個人種目エントリー一覧_チーム名" sheetId="1" r:id="rId2"/>
  </sheets>
  <definedNames>
    <definedName name="_xlnm.Print_Area" localSheetId="1">個人種目エントリー一覧_チーム名!$A$1:$N$103</definedName>
    <definedName name="_xlnm.Print_Area" localSheetId="0">申込集計表_チーム名!$A$1:$AC$35</definedName>
    <definedName name="_xlnm.Print_Titles" localSheetId="1">個人種目エントリー一覧_チーム名!$1:$7</definedName>
  </definedNames>
  <calcPr calcId="191029"/>
</workbook>
</file>

<file path=xl/calcChain.xml><?xml version="1.0" encoding="utf-8"?>
<calcChain xmlns="http://schemas.openxmlformats.org/spreadsheetml/2006/main">
  <c r="BA26" i="4" l="1"/>
  <c r="BA27" i="4"/>
  <c r="BA28" i="4"/>
  <c r="BA29" i="4"/>
  <c r="BA30" i="4"/>
  <c r="BA31" i="4"/>
  <c r="BA32" i="4"/>
  <c r="BA33" i="4"/>
  <c r="BA34" i="4"/>
  <c r="BA35" i="4"/>
  <c r="BA25" i="4"/>
  <c r="Z608" i="1"/>
  <c r="Y608" i="1"/>
  <c r="Z605" i="1"/>
  <c r="Y605" i="1"/>
  <c r="Z602" i="1"/>
  <c r="Y602" i="1"/>
  <c r="Z599" i="1"/>
  <c r="Y599" i="1"/>
  <c r="Z596" i="1"/>
  <c r="Y596" i="1"/>
  <c r="Z593" i="1"/>
  <c r="Y593" i="1"/>
  <c r="Z590" i="1"/>
  <c r="Y590" i="1"/>
  <c r="Z587" i="1"/>
  <c r="Y587" i="1"/>
  <c r="Z584" i="1"/>
  <c r="Y584" i="1"/>
  <c r="Z581" i="1"/>
  <c r="Y581" i="1"/>
  <c r="Z578" i="1"/>
  <c r="Y578" i="1"/>
  <c r="Z575" i="1"/>
  <c r="Y575" i="1"/>
  <c r="Z572" i="1"/>
  <c r="Y572" i="1"/>
  <c r="Z569" i="1"/>
  <c r="Y569" i="1"/>
  <c r="Z566" i="1"/>
  <c r="Y566" i="1"/>
  <c r="Z563" i="1"/>
  <c r="Y563" i="1"/>
  <c r="Z560" i="1"/>
  <c r="Y560" i="1"/>
  <c r="Z557" i="1"/>
  <c r="Y557" i="1"/>
  <c r="Z554" i="1"/>
  <c r="Y554" i="1"/>
  <c r="Z551" i="1"/>
  <c r="Y551" i="1"/>
  <c r="Z548" i="1"/>
  <c r="Y548" i="1"/>
  <c r="Z545" i="1"/>
  <c r="Y545" i="1"/>
  <c r="Z542" i="1"/>
  <c r="Y542" i="1"/>
  <c r="Z539" i="1"/>
  <c r="Y539" i="1"/>
  <c r="Z536" i="1"/>
  <c r="Y536" i="1"/>
  <c r="Z533" i="1"/>
  <c r="Y533" i="1"/>
  <c r="Z530" i="1"/>
  <c r="Y530" i="1"/>
  <c r="Z527" i="1"/>
  <c r="Y527" i="1"/>
  <c r="Z524" i="1"/>
  <c r="Y524" i="1"/>
  <c r="Z521" i="1"/>
  <c r="Y521" i="1"/>
  <c r="Z518" i="1"/>
  <c r="Y518" i="1"/>
  <c r="Z515" i="1"/>
  <c r="Y515" i="1"/>
  <c r="Z512" i="1"/>
  <c r="Y512" i="1"/>
  <c r="Z509" i="1"/>
  <c r="Y509" i="1"/>
  <c r="Z506" i="1"/>
  <c r="Y506" i="1"/>
  <c r="Z503" i="1"/>
  <c r="Y503" i="1"/>
  <c r="Z500" i="1"/>
  <c r="Y500" i="1"/>
  <c r="Z497" i="1"/>
  <c r="Y497" i="1"/>
  <c r="Z494" i="1"/>
  <c r="Y494" i="1"/>
  <c r="Z491" i="1"/>
  <c r="Y491" i="1"/>
  <c r="Z488" i="1"/>
  <c r="Y488" i="1"/>
  <c r="Z485" i="1"/>
  <c r="Y485" i="1"/>
  <c r="Z482" i="1"/>
  <c r="Y482" i="1"/>
  <c r="Z479" i="1"/>
  <c r="Y479" i="1"/>
  <c r="Z476" i="1"/>
  <c r="Y476" i="1"/>
  <c r="Z473" i="1"/>
  <c r="Y473" i="1"/>
  <c r="Z470" i="1"/>
  <c r="Y470" i="1"/>
  <c r="Z467" i="1"/>
  <c r="Y467" i="1"/>
  <c r="Z464" i="1"/>
  <c r="Y464" i="1"/>
  <c r="Z461" i="1"/>
  <c r="Y461" i="1"/>
  <c r="Z458" i="1"/>
  <c r="Y458" i="1"/>
  <c r="Z455" i="1"/>
  <c r="Y455" i="1"/>
  <c r="Z452" i="1"/>
  <c r="Y452" i="1"/>
  <c r="Z449" i="1"/>
  <c r="Y449" i="1"/>
  <c r="Z446" i="1"/>
  <c r="Y446" i="1"/>
  <c r="Z443" i="1"/>
  <c r="Y443" i="1"/>
  <c r="Z440" i="1"/>
  <c r="Y440" i="1"/>
  <c r="Z437" i="1"/>
  <c r="Y437" i="1"/>
  <c r="Z434" i="1"/>
  <c r="Y434" i="1"/>
  <c r="Z431" i="1"/>
  <c r="Y431" i="1"/>
  <c r="Z428" i="1"/>
  <c r="Y428" i="1"/>
  <c r="Z425" i="1"/>
  <c r="Y425" i="1"/>
  <c r="Z422" i="1"/>
  <c r="Y422" i="1"/>
  <c r="Z419" i="1"/>
  <c r="Y419" i="1"/>
  <c r="Z416" i="1"/>
  <c r="Y416" i="1"/>
  <c r="Z413" i="1"/>
  <c r="Y413" i="1"/>
  <c r="Z410" i="1"/>
  <c r="Y410" i="1"/>
  <c r="Z407" i="1"/>
  <c r="Y407" i="1"/>
  <c r="Z404" i="1"/>
  <c r="Y404" i="1"/>
  <c r="Z401" i="1"/>
  <c r="Y401" i="1"/>
  <c r="Z398" i="1"/>
  <c r="Y398" i="1"/>
  <c r="Z395" i="1"/>
  <c r="Y395" i="1"/>
  <c r="Z392" i="1"/>
  <c r="Y392" i="1"/>
  <c r="Z389" i="1"/>
  <c r="Y389" i="1"/>
  <c r="Z386" i="1"/>
  <c r="Y386" i="1"/>
  <c r="Z383" i="1"/>
  <c r="Y383" i="1"/>
  <c r="Z380" i="1"/>
  <c r="Y380" i="1"/>
  <c r="Z377" i="1"/>
  <c r="Y377" i="1"/>
  <c r="Z374" i="1"/>
  <c r="Y374" i="1"/>
  <c r="Z371" i="1"/>
  <c r="Y371" i="1"/>
  <c r="Z368" i="1"/>
  <c r="Y368" i="1"/>
  <c r="Z365" i="1"/>
  <c r="Y365" i="1"/>
  <c r="Z362" i="1"/>
  <c r="Y362" i="1"/>
  <c r="Z359" i="1"/>
  <c r="Y359" i="1"/>
  <c r="Z356" i="1"/>
  <c r="Y356" i="1"/>
  <c r="Z353" i="1"/>
  <c r="Y353" i="1"/>
  <c r="Z350" i="1"/>
  <c r="Y350" i="1"/>
  <c r="Z347" i="1"/>
  <c r="Y347" i="1"/>
  <c r="Z344" i="1"/>
  <c r="Y344" i="1"/>
  <c r="Z341" i="1"/>
  <c r="Y341" i="1"/>
  <c r="Z338" i="1"/>
  <c r="Y338" i="1"/>
  <c r="Z335" i="1"/>
  <c r="Y335" i="1"/>
  <c r="Z332" i="1"/>
  <c r="Y332" i="1"/>
  <c r="Z329" i="1"/>
  <c r="Y329" i="1"/>
  <c r="Z326" i="1"/>
  <c r="Y326" i="1"/>
  <c r="Z323" i="1"/>
  <c r="Y323" i="1"/>
  <c r="Z320" i="1"/>
  <c r="Y320" i="1"/>
  <c r="Z317" i="1"/>
  <c r="Y317" i="1"/>
  <c r="Z314" i="1"/>
  <c r="Y314" i="1"/>
  <c r="Z311" i="1"/>
  <c r="Y311" i="1"/>
  <c r="Z308" i="1"/>
  <c r="Y308" i="1"/>
  <c r="Z305" i="1"/>
  <c r="Y305" i="1"/>
  <c r="Z302" i="1"/>
  <c r="Y302" i="1"/>
  <c r="Z299" i="1"/>
  <c r="Y299" i="1"/>
  <c r="Z296" i="1"/>
  <c r="Y296" i="1"/>
  <c r="Z293" i="1"/>
  <c r="Y293" i="1"/>
  <c r="Z290" i="1"/>
  <c r="Y290" i="1"/>
  <c r="Z287" i="1"/>
  <c r="Y287" i="1"/>
  <c r="Z284" i="1"/>
  <c r="Y284" i="1"/>
  <c r="Z281" i="1"/>
  <c r="Y281" i="1"/>
  <c r="Z278" i="1"/>
  <c r="Y278" i="1"/>
  <c r="Z275" i="1"/>
  <c r="Y275" i="1"/>
  <c r="Z272" i="1"/>
  <c r="Y272" i="1"/>
  <c r="Z269" i="1"/>
  <c r="Y269" i="1"/>
  <c r="Z266" i="1"/>
  <c r="Y266" i="1"/>
  <c r="Z263" i="1"/>
  <c r="Y263" i="1"/>
  <c r="Z260" i="1"/>
  <c r="Y260" i="1"/>
  <c r="Z257" i="1"/>
  <c r="Y257" i="1"/>
  <c r="Z254" i="1"/>
  <c r="Y254" i="1"/>
  <c r="Z251" i="1"/>
  <c r="Y251" i="1"/>
  <c r="Z248" i="1"/>
  <c r="Y248" i="1"/>
  <c r="Z245" i="1"/>
  <c r="Y245" i="1"/>
  <c r="Z242" i="1"/>
  <c r="Y242" i="1"/>
  <c r="Z239" i="1"/>
  <c r="Y239" i="1"/>
  <c r="Z236" i="1"/>
  <c r="Y236" i="1"/>
  <c r="Z233" i="1"/>
  <c r="Y233" i="1"/>
  <c r="Z230" i="1"/>
  <c r="Y230" i="1"/>
  <c r="Z227" i="1"/>
  <c r="Y227" i="1"/>
  <c r="Z224" i="1"/>
  <c r="Y224" i="1"/>
  <c r="Z221" i="1"/>
  <c r="Y221" i="1"/>
  <c r="Z218" i="1"/>
  <c r="Y218" i="1"/>
  <c r="Z215" i="1"/>
  <c r="Y215" i="1"/>
  <c r="Z212" i="1"/>
  <c r="Y212" i="1"/>
  <c r="Z209" i="1"/>
  <c r="Y209" i="1"/>
  <c r="Z206" i="1"/>
  <c r="Y206" i="1"/>
  <c r="Z203" i="1"/>
  <c r="Y203" i="1"/>
  <c r="Z200" i="1"/>
  <c r="Y200" i="1"/>
  <c r="Z197" i="1"/>
  <c r="Y197" i="1"/>
  <c r="Z194" i="1"/>
  <c r="Y194" i="1"/>
  <c r="Z191" i="1"/>
  <c r="Y191" i="1"/>
  <c r="Z188" i="1"/>
  <c r="Y188" i="1"/>
  <c r="Z185" i="1"/>
  <c r="Y185" i="1"/>
  <c r="Z182" i="1"/>
  <c r="Y182" i="1"/>
  <c r="Z179" i="1"/>
  <c r="Y179" i="1"/>
  <c r="Z176" i="1"/>
  <c r="Y176" i="1"/>
  <c r="Z173" i="1"/>
  <c r="Y173" i="1"/>
  <c r="Z170" i="1"/>
  <c r="Y170" i="1"/>
  <c r="Z167" i="1"/>
  <c r="Y167" i="1"/>
  <c r="Z164" i="1"/>
  <c r="Y164" i="1"/>
  <c r="Z161" i="1"/>
  <c r="Y161" i="1"/>
  <c r="Z158" i="1"/>
  <c r="Y158" i="1"/>
  <c r="Z155" i="1"/>
  <c r="Y155" i="1"/>
  <c r="Z152" i="1"/>
  <c r="Y152" i="1"/>
  <c r="Z149" i="1"/>
  <c r="Y149" i="1"/>
  <c r="Z146" i="1"/>
  <c r="Y146" i="1"/>
  <c r="Z143" i="1"/>
  <c r="Y143" i="1"/>
  <c r="Z140" i="1"/>
  <c r="Y140" i="1"/>
  <c r="Z137" i="1"/>
  <c r="Y137" i="1"/>
  <c r="Z134" i="1"/>
  <c r="Y134" i="1"/>
  <c r="Z131" i="1"/>
  <c r="Y131" i="1"/>
  <c r="Z128" i="1"/>
  <c r="Y128" i="1"/>
  <c r="Z125" i="1"/>
  <c r="Y125" i="1"/>
  <c r="Z122" i="1"/>
  <c r="Y122" i="1"/>
  <c r="Z119" i="1"/>
  <c r="Y119" i="1"/>
  <c r="Z116" i="1"/>
  <c r="Y116" i="1"/>
  <c r="Z113" i="1"/>
  <c r="Y113" i="1"/>
  <c r="Z110" i="1"/>
  <c r="Y110" i="1"/>
  <c r="Z107" i="1"/>
  <c r="Y107" i="1"/>
  <c r="Z104" i="1"/>
  <c r="Y104" i="1"/>
  <c r="Z101" i="1"/>
  <c r="Y101" i="1"/>
  <c r="Z98" i="1"/>
  <c r="Y98" i="1"/>
  <c r="Z95" i="1"/>
  <c r="Y95" i="1"/>
  <c r="Z92" i="1"/>
  <c r="Y92" i="1"/>
  <c r="Z89" i="1"/>
  <c r="Y89" i="1"/>
  <c r="Z86" i="1"/>
  <c r="Y86" i="1"/>
  <c r="Z83" i="1"/>
  <c r="Y83" i="1"/>
  <c r="Z80" i="1"/>
  <c r="Y80" i="1"/>
  <c r="Z77" i="1"/>
  <c r="Y77" i="1"/>
  <c r="Z74" i="1"/>
  <c r="Y74" i="1"/>
  <c r="Z71" i="1"/>
  <c r="Y71" i="1"/>
  <c r="Z68" i="1"/>
  <c r="Y68" i="1"/>
  <c r="Z65" i="1"/>
  <c r="Y65" i="1"/>
  <c r="Z62" i="1"/>
  <c r="Y62" i="1"/>
  <c r="Z59" i="1"/>
  <c r="Y59" i="1"/>
  <c r="Z56" i="1"/>
  <c r="Y56" i="1"/>
  <c r="Z53" i="1"/>
  <c r="Y53" i="1"/>
  <c r="Z50" i="1"/>
  <c r="Y50" i="1"/>
  <c r="Z47" i="1"/>
  <c r="Y47" i="1"/>
  <c r="Z44" i="1"/>
  <c r="Y44" i="1"/>
  <c r="Z41" i="1"/>
  <c r="Y41" i="1"/>
  <c r="Z38" i="1"/>
  <c r="Y38" i="1"/>
  <c r="Z35" i="1"/>
  <c r="Y35" i="1"/>
  <c r="Z32" i="1"/>
  <c r="Y32" i="1"/>
  <c r="Z29" i="1"/>
  <c r="Y29" i="1"/>
  <c r="Z26" i="1"/>
  <c r="Y26" i="1"/>
  <c r="Z23" i="1"/>
  <c r="Y23" i="1"/>
  <c r="Z20" i="1"/>
  <c r="Y20" i="1"/>
  <c r="Z17" i="1"/>
  <c r="Y17" i="1"/>
  <c r="Z14" i="1"/>
  <c r="Y14" i="1"/>
  <c r="Z11" i="1"/>
  <c r="Y11" i="1"/>
  <c r="Z8" i="1"/>
  <c r="Y8" i="1"/>
  <c r="BB34" i="4"/>
  <c r="BB33" i="4"/>
  <c r="BB32" i="4"/>
  <c r="BB31" i="4"/>
  <c r="BB30" i="4"/>
  <c r="BB29" i="4"/>
  <c r="BB28" i="4"/>
  <c r="BB27" i="4"/>
  <c r="BB26" i="4"/>
  <c r="BB25" i="4"/>
  <c r="BF34" i="4"/>
  <c r="BD34" i="4"/>
  <c r="BC34" i="4"/>
  <c r="BE34" i="4" s="1"/>
  <c r="BF33" i="4"/>
  <c r="BD33" i="4"/>
  <c r="BC33" i="4"/>
  <c r="BE33" i="4" s="1"/>
  <c r="BF32" i="4"/>
  <c r="BD32" i="4"/>
  <c r="BC32" i="4"/>
  <c r="BE32" i="4" s="1"/>
  <c r="BF31" i="4"/>
  <c r="BD31" i="4"/>
  <c r="BC31" i="4"/>
  <c r="BF30" i="4"/>
  <c r="BD30" i="4"/>
  <c r="BC30" i="4"/>
  <c r="BE30" i="4" s="1"/>
  <c r="BF29" i="4"/>
  <c r="BE29" i="4"/>
  <c r="BD29" i="4"/>
  <c r="BC29" i="4"/>
  <c r="BF28" i="4"/>
  <c r="BD28" i="4"/>
  <c r="BC28" i="4"/>
  <c r="BF27" i="4"/>
  <c r="BD27" i="4"/>
  <c r="BC27" i="4"/>
  <c r="BF26" i="4"/>
  <c r="BD26" i="4"/>
  <c r="BC26" i="4"/>
  <c r="BC25" i="4"/>
  <c r="BD25" i="4"/>
  <c r="BF25" i="4"/>
  <c r="BE31" i="4" l="1"/>
  <c r="BE28" i="4"/>
  <c r="BE27" i="4"/>
  <c r="BE26" i="4"/>
  <c r="BE25" i="4"/>
  <c r="AQ608" i="1" l="1"/>
  <c r="G608" i="1" s="1"/>
  <c r="AO608" i="1"/>
  <c r="AM608" i="1"/>
  <c r="AL608" i="1"/>
  <c r="AN608" i="1" s="1"/>
  <c r="AK608" i="1"/>
  <c r="AI608" i="1"/>
  <c r="AH608" i="1"/>
  <c r="AJ608" i="1" s="1"/>
  <c r="AG608" i="1"/>
  <c r="AE608" i="1"/>
  <c r="AD608" i="1"/>
  <c r="AF608" i="1" s="1"/>
  <c r="AB608" i="1"/>
  <c r="AA608" i="1"/>
  <c r="X608" i="1"/>
  <c r="W608" i="1"/>
  <c r="V608" i="1"/>
  <c r="AQ605" i="1"/>
  <c r="AO605" i="1"/>
  <c r="AN605" i="1"/>
  <c r="AM605" i="1"/>
  <c r="AL605" i="1"/>
  <c r="AK605" i="1"/>
  <c r="AI605" i="1"/>
  <c r="AJ605" i="1" s="1"/>
  <c r="AH605" i="1"/>
  <c r="AG605" i="1"/>
  <c r="AF605" i="1"/>
  <c r="AE605" i="1"/>
  <c r="AD605" i="1"/>
  <c r="AB605" i="1"/>
  <c r="AA605" i="1"/>
  <c r="X605" i="1"/>
  <c r="W605" i="1"/>
  <c r="V605" i="1"/>
  <c r="AQ602" i="1"/>
  <c r="AO602" i="1"/>
  <c r="AM602" i="1"/>
  <c r="AL602" i="1"/>
  <c r="AN602" i="1" s="1"/>
  <c r="AK602" i="1"/>
  <c r="AI602" i="1"/>
  <c r="AH602" i="1"/>
  <c r="AJ602" i="1" s="1"/>
  <c r="AG602" i="1"/>
  <c r="AE602" i="1"/>
  <c r="AD602" i="1"/>
  <c r="AF602" i="1" s="1"/>
  <c r="AB602" i="1"/>
  <c r="AA602" i="1"/>
  <c r="X602" i="1"/>
  <c r="W602" i="1"/>
  <c r="V602" i="1"/>
  <c r="AQ599" i="1"/>
  <c r="AO599" i="1"/>
  <c r="AM599" i="1"/>
  <c r="AN599" i="1" s="1"/>
  <c r="AL599" i="1"/>
  <c r="AK599" i="1"/>
  <c r="AJ599" i="1"/>
  <c r="AI599" i="1"/>
  <c r="AH599" i="1"/>
  <c r="AG599" i="1"/>
  <c r="AE599" i="1"/>
  <c r="AF599" i="1" s="1"/>
  <c r="AD599" i="1"/>
  <c r="AC599" i="1" a="1"/>
  <c r="AC599" i="1" s="1"/>
  <c r="AB599" i="1"/>
  <c r="AA599" i="1"/>
  <c r="X599" i="1"/>
  <c r="W599" i="1"/>
  <c r="V599" i="1"/>
  <c r="AQ596" i="1"/>
  <c r="G596" i="1" s="1"/>
  <c r="AO596" i="1"/>
  <c r="AM596" i="1"/>
  <c r="AL596" i="1"/>
  <c r="AN596" i="1" s="1"/>
  <c r="AK596" i="1"/>
  <c r="AI596" i="1"/>
  <c r="AH596" i="1"/>
  <c r="AJ596" i="1" s="1"/>
  <c r="AG596" i="1"/>
  <c r="AE596" i="1"/>
  <c r="AD596" i="1"/>
  <c r="AF596" i="1" s="1"/>
  <c r="AB596" i="1"/>
  <c r="AA596" i="1"/>
  <c r="X596" i="1"/>
  <c r="W596" i="1"/>
  <c r="V596" i="1"/>
  <c r="AQ593" i="1"/>
  <c r="AO593" i="1"/>
  <c r="AN593" i="1"/>
  <c r="AM593" i="1"/>
  <c r="AL593" i="1"/>
  <c r="AK593" i="1"/>
  <c r="AI593" i="1"/>
  <c r="AJ593" i="1" s="1"/>
  <c r="AH593" i="1"/>
  <c r="AG593" i="1"/>
  <c r="AF593" i="1"/>
  <c r="AE593" i="1"/>
  <c r="AD593" i="1"/>
  <c r="AB593" i="1"/>
  <c r="AA593" i="1"/>
  <c r="X593" i="1"/>
  <c r="W593" i="1"/>
  <c r="V593" i="1"/>
  <c r="AQ590" i="1"/>
  <c r="AO590" i="1"/>
  <c r="AM590" i="1"/>
  <c r="AL590" i="1"/>
  <c r="AN590" i="1" s="1"/>
  <c r="AK590" i="1"/>
  <c r="AI590" i="1"/>
  <c r="AH590" i="1"/>
  <c r="AJ590" i="1" s="1"/>
  <c r="AG590" i="1"/>
  <c r="AE590" i="1"/>
  <c r="AD590" i="1"/>
  <c r="AF590" i="1" s="1"/>
  <c r="AB590" i="1"/>
  <c r="AA590" i="1"/>
  <c r="X590" i="1"/>
  <c r="W590" i="1"/>
  <c r="V590" i="1"/>
  <c r="AQ587" i="1"/>
  <c r="AO587" i="1"/>
  <c r="AM587" i="1"/>
  <c r="AN587" i="1" s="1"/>
  <c r="AL587" i="1"/>
  <c r="AK587" i="1"/>
  <c r="AJ587" i="1"/>
  <c r="AI587" i="1"/>
  <c r="AH587" i="1"/>
  <c r="AG587" i="1"/>
  <c r="AE587" i="1"/>
  <c r="AF587" i="1" s="1"/>
  <c r="AD587" i="1"/>
  <c r="AB587" i="1"/>
  <c r="AA587" i="1"/>
  <c r="X587" i="1"/>
  <c r="W587" i="1"/>
  <c r="V587" i="1"/>
  <c r="AQ584" i="1"/>
  <c r="G584" i="1" s="1"/>
  <c r="AO584" i="1"/>
  <c r="AM584" i="1"/>
  <c r="AL584" i="1"/>
  <c r="AN584" i="1" s="1"/>
  <c r="AK584" i="1"/>
  <c r="AI584" i="1"/>
  <c r="AH584" i="1"/>
  <c r="AJ584" i="1" s="1"/>
  <c r="AG584" i="1"/>
  <c r="AE584" i="1"/>
  <c r="AD584" i="1"/>
  <c r="AF584" i="1" s="1"/>
  <c r="AB584" i="1"/>
  <c r="AA584" i="1"/>
  <c r="X584" i="1"/>
  <c r="W584" i="1"/>
  <c r="V584" i="1"/>
  <c r="AQ581" i="1"/>
  <c r="AO581" i="1"/>
  <c r="AM581" i="1"/>
  <c r="AL581" i="1"/>
  <c r="AN581" i="1" s="1"/>
  <c r="AK581" i="1"/>
  <c r="AI581" i="1"/>
  <c r="AJ581" i="1" s="1"/>
  <c r="AH581" i="1"/>
  <c r="AG581" i="1"/>
  <c r="AE581" i="1"/>
  <c r="AD581" i="1"/>
  <c r="AF581" i="1" s="1"/>
  <c r="AC581" i="1" a="1"/>
  <c r="AC581" i="1" s="1"/>
  <c r="AB581" i="1"/>
  <c r="AA581" i="1"/>
  <c r="X581" i="1"/>
  <c r="W581" i="1"/>
  <c r="V581" i="1"/>
  <c r="AQ578" i="1"/>
  <c r="AO578" i="1"/>
  <c r="AM578" i="1"/>
  <c r="AL578" i="1"/>
  <c r="AN578" i="1" s="1"/>
  <c r="AK578" i="1"/>
  <c r="AI578" i="1"/>
  <c r="AH578" i="1"/>
  <c r="AJ578" i="1" s="1"/>
  <c r="AG578" i="1"/>
  <c r="AF578" i="1"/>
  <c r="AE578" i="1"/>
  <c r="AD578" i="1"/>
  <c r="AB578" i="1"/>
  <c r="AA578" i="1"/>
  <c r="X578" i="1"/>
  <c r="W578" i="1"/>
  <c r="V578" i="1"/>
  <c r="AQ575" i="1"/>
  <c r="AO575" i="1"/>
  <c r="AM575" i="1"/>
  <c r="AN575" i="1" s="1"/>
  <c r="AL575" i="1"/>
  <c r="AK575" i="1"/>
  <c r="AI575" i="1"/>
  <c r="AH575" i="1"/>
  <c r="AJ575" i="1" s="1"/>
  <c r="AG575" i="1"/>
  <c r="AE575" i="1"/>
  <c r="AF575" i="1" s="1"/>
  <c r="AD575" i="1"/>
  <c r="AB575" i="1"/>
  <c r="AA575" i="1"/>
  <c r="X575" i="1"/>
  <c r="W575" i="1"/>
  <c r="V575" i="1"/>
  <c r="AQ572" i="1"/>
  <c r="AO572" i="1"/>
  <c r="AM572" i="1"/>
  <c r="AL572" i="1"/>
  <c r="AN572" i="1" s="1"/>
  <c r="AK572" i="1"/>
  <c r="AJ572" i="1"/>
  <c r="AI572" i="1"/>
  <c r="AH572" i="1"/>
  <c r="AG572" i="1"/>
  <c r="AE572" i="1"/>
  <c r="AD572" i="1"/>
  <c r="AF572" i="1" s="1"/>
  <c r="AB572" i="1"/>
  <c r="AA572" i="1"/>
  <c r="X572" i="1"/>
  <c r="W572" i="1"/>
  <c r="V572" i="1"/>
  <c r="AQ569" i="1"/>
  <c r="AO569" i="1"/>
  <c r="AM569" i="1"/>
  <c r="AL569" i="1"/>
  <c r="AN569" i="1" s="1"/>
  <c r="AK569" i="1"/>
  <c r="AI569" i="1"/>
  <c r="AJ569" i="1" s="1"/>
  <c r="AH569" i="1"/>
  <c r="AG569" i="1"/>
  <c r="AE569" i="1"/>
  <c r="AD569" i="1"/>
  <c r="AF569" i="1" s="1"/>
  <c r="AC569" i="1" a="1"/>
  <c r="AC569" i="1" s="1"/>
  <c r="AB569" i="1"/>
  <c r="AA569" i="1"/>
  <c r="X569" i="1"/>
  <c r="W569" i="1"/>
  <c r="V569" i="1"/>
  <c r="AQ566" i="1"/>
  <c r="G566" i="1" s="1"/>
  <c r="AO566" i="1"/>
  <c r="AN566" i="1"/>
  <c r="AM566" i="1"/>
  <c r="AL566" i="1"/>
  <c r="AK566" i="1"/>
  <c r="AI566" i="1"/>
  <c r="AH566" i="1"/>
  <c r="AJ566" i="1" s="1"/>
  <c r="AG566" i="1"/>
  <c r="AF566" i="1"/>
  <c r="AE566" i="1"/>
  <c r="AD566" i="1"/>
  <c r="AB566" i="1"/>
  <c r="AA566" i="1"/>
  <c r="X566" i="1"/>
  <c r="W566" i="1"/>
  <c r="V566" i="1"/>
  <c r="AQ563" i="1"/>
  <c r="AO563" i="1"/>
  <c r="AM563" i="1"/>
  <c r="AN563" i="1" s="1"/>
  <c r="AL563" i="1"/>
  <c r="AK563" i="1"/>
  <c r="AI563" i="1"/>
  <c r="AH563" i="1"/>
  <c r="AJ563" i="1" s="1"/>
  <c r="AG563" i="1"/>
  <c r="AE563" i="1"/>
  <c r="AF563" i="1" s="1"/>
  <c r="AD563" i="1"/>
  <c r="AB563" i="1"/>
  <c r="AA563" i="1"/>
  <c r="X563" i="1"/>
  <c r="W563" i="1"/>
  <c r="V563" i="1"/>
  <c r="AQ560" i="1"/>
  <c r="AO560" i="1"/>
  <c r="AM560" i="1"/>
  <c r="AL560" i="1"/>
  <c r="AN560" i="1" s="1"/>
  <c r="AK560" i="1"/>
  <c r="AJ560" i="1"/>
  <c r="AI560" i="1"/>
  <c r="AH560" i="1"/>
  <c r="AG560" i="1"/>
  <c r="AE560" i="1"/>
  <c r="AD560" i="1"/>
  <c r="AF560" i="1" s="1"/>
  <c r="AB560" i="1"/>
  <c r="AA560" i="1"/>
  <c r="X560" i="1"/>
  <c r="W560" i="1"/>
  <c r="V560" i="1"/>
  <c r="AQ557" i="1"/>
  <c r="AO557" i="1"/>
  <c r="AM557" i="1"/>
  <c r="AL557" i="1"/>
  <c r="AN557" i="1" s="1"/>
  <c r="AK557" i="1"/>
  <c r="AI557" i="1"/>
  <c r="AJ557" i="1" s="1"/>
  <c r="AH557" i="1"/>
  <c r="AG557" i="1"/>
  <c r="AE557" i="1"/>
  <c r="AD557" i="1"/>
  <c r="AF557" i="1" s="1"/>
  <c r="AC557" i="1" a="1"/>
  <c r="AC557" i="1" s="1"/>
  <c r="AB557" i="1"/>
  <c r="AA557" i="1"/>
  <c r="X557" i="1"/>
  <c r="W557" i="1"/>
  <c r="V557" i="1"/>
  <c r="AQ554" i="1"/>
  <c r="G554" i="1" s="1"/>
  <c r="AO554" i="1"/>
  <c r="AM554" i="1"/>
  <c r="AN554" i="1" s="1"/>
  <c r="AL554" i="1"/>
  <c r="AK554" i="1"/>
  <c r="AI554" i="1"/>
  <c r="AH554" i="1"/>
  <c r="AJ554" i="1" s="1"/>
  <c r="AG554" i="1"/>
  <c r="AE554" i="1"/>
  <c r="AF554" i="1" s="1"/>
  <c r="AD554" i="1"/>
  <c r="AB554" i="1"/>
  <c r="AA554" i="1"/>
  <c r="X554" i="1"/>
  <c r="W554" i="1"/>
  <c r="V554" i="1"/>
  <c r="AQ551" i="1"/>
  <c r="AO551" i="1"/>
  <c r="AM551" i="1"/>
  <c r="AN551" i="1" s="1"/>
  <c r="AL551" i="1"/>
  <c r="AK551" i="1"/>
  <c r="AI551" i="1"/>
  <c r="AH551" i="1"/>
  <c r="AJ551" i="1" s="1"/>
  <c r="AG551" i="1"/>
  <c r="AE551" i="1"/>
  <c r="AF551" i="1" s="1"/>
  <c r="AD551" i="1"/>
  <c r="AB551" i="1"/>
  <c r="AA551" i="1"/>
  <c r="X551" i="1"/>
  <c r="W551" i="1"/>
  <c r="V551" i="1"/>
  <c r="AQ548" i="1"/>
  <c r="AO548" i="1"/>
  <c r="AM548" i="1"/>
  <c r="AL548" i="1"/>
  <c r="AN548" i="1" s="1"/>
  <c r="AK548" i="1"/>
  <c r="AI548" i="1"/>
  <c r="AJ548" i="1" s="1"/>
  <c r="AH548" i="1"/>
  <c r="AG548" i="1"/>
  <c r="AE548" i="1"/>
  <c r="AD548" i="1"/>
  <c r="AF548" i="1" s="1"/>
  <c r="AB548" i="1"/>
  <c r="AA548" i="1"/>
  <c r="X548" i="1"/>
  <c r="W548" i="1"/>
  <c r="V548" i="1"/>
  <c r="AQ545" i="1"/>
  <c r="AO545" i="1"/>
  <c r="AM545" i="1"/>
  <c r="AL545" i="1"/>
  <c r="AN545" i="1" s="1"/>
  <c r="AK545" i="1"/>
  <c r="AI545" i="1"/>
  <c r="AJ545" i="1" s="1"/>
  <c r="AH545" i="1"/>
  <c r="AG545" i="1"/>
  <c r="AE545" i="1"/>
  <c r="AD545" i="1"/>
  <c r="AF545" i="1" s="1"/>
  <c r="AB545" i="1"/>
  <c r="AA545" i="1"/>
  <c r="X545" i="1"/>
  <c r="W545" i="1"/>
  <c r="V545" i="1"/>
  <c r="AQ542" i="1"/>
  <c r="G542" i="1" s="1"/>
  <c r="AO542" i="1"/>
  <c r="AM542" i="1"/>
  <c r="AN542" i="1" s="1"/>
  <c r="AL542" i="1"/>
  <c r="AK542" i="1"/>
  <c r="AI542" i="1"/>
  <c r="AH542" i="1"/>
  <c r="AJ542" i="1" s="1"/>
  <c r="AG542" i="1"/>
  <c r="AE542" i="1"/>
  <c r="AF542" i="1" s="1"/>
  <c r="AD542" i="1"/>
  <c r="AB542" i="1"/>
  <c r="AA542" i="1"/>
  <c r="X542" i="1"/>
  <c r="W542" i="1"/>
  <c r="V542" i="1"/>
  <c r="AQ539" i="1"/>
  <c r="G539" i="1" s="1"/>
  <c r="AO539" i="1"/>
  <c r="AM539" i="1"/>
  <c r="AN539" i="1" s="1"/>
  <c r="AL539" i="1"/>
  <c r="AK539" i="1"/>
  <c r="AI539" i="1"/>
  <c r="AH539" i="1"/>
  <c r="AJ539" i="1" s="1"/>
  <c r="AG539" i="1"/>
  <c r="AE539" i="1"/>
  <c r="AF539" i="1" s="1"/>
  <c r="AD539" i="1"/>
  <c r="AB539" i="1"/>
  <c r="AA539" i="1"/>
  <c r="X539" i="1"/>
  <c r="W539" i="1"/>
  <c r="V539" i="1"/>
  <c r="AQ536" i="1"/>
  <c r="AO536" i="1"/>
  <c r="AM536" i="1"/>
  <c r="AL536" i="1"/>
  <c r="AN536" i="1" s="1"/>
  <c r="AK536" i="1"/>
  <c r="AI536" i="1"/>
  <c r="AJ536" i="1" s="1"/>
  <c r="AH536" i="1"/>
  <c r="AG536" i="1"/>
  <c r="AE536" i="1"/>
  <c r="AD536" i="1"/>
  <c r="AF536" i="1" s="1"/>
  <c r="AB536" i="1"/>
  <c r="AA536" i="1"/>
  <c r="X536" i="1"/>
  <c r="W536" i="1"/>
  <c r="V536" i="1"/>
  <c r="AQ533" i="1"/>
  <c r="AO533" i="1"/>
  <c r="AM533" i="1"/>
  <c r="AL533" i="1"/>
  <c r="AN533" i="1" s="1"/>
  <c r="AK533" i="1"/>
  <c r="AI533" i="1"/>
  <c r="AJ533" i="1" s="1"/>
  <c r="AH533" i="1"/>
  <c r="AG533" i="1"/>
  <c r="AE533" i="1"/>
  <c r="AD533" i="1"/>
  <c r="AF533" i="1" s="1"/>
  <c r="AC533" i="1" a="1"/>
  <c r="AC533" i="1" s="1"/>
  <c r="AB533" i="1"/>
  <c r="AA533" i="1"/>
  <c r="X533" i="1"/>
  <c r="W533" i="1"/>
  <c r="V533" i="1"/>
  <c r="AQ530" i="1"/>
  <c r="G530" i="1" s="1"/>
  <c r="AO530" i="1"/>
  <c r="AM530" i="1"/>
  <c r="AL530" i="1"/>
  <c r="AN530" i="1" s="1"/>
  <c r="AK530" i="1"/>
  <c r="AI530" i="1"/>
  <c r="AH530" i="1"/>
  <c r="AJ530" i="1" s="1"/>
  <c r="AG530" i="1"/>
  <c r="AE530" i="1"/>
  <c r="AD530" i="1"/>
  <c r="AF530" i="1" s="1"/>
  <c r="AB530" i="1"/>
  <c r="AA530" i="1"/>
  <c r="X530" i="1"/>
  <c r="W530" i="1"/>
  <c r="V530" i="1"/>
  <c r="AQ527" i="1"/>
  <c r="AO527" i="1"/>
  <c r="AM527" i="1"/>
  <c r="AN527" i="1" s="1"/>
  <c r="AL527" i="1"/>
  <c r="AK527" i="1"/>
  <c r="AI527" i="1"/>
  <c r="AH527" i="1"/>
  <c r="AJ527" i="1" s="1"/>
  <c r="AG527" i="1"/>
  <c r="AE527" i="1"/>
  <c r="AF527" i="1" s="1"/>
  <c r="AD527" i="1"/>
  <c r="AB527" i="1"/>
  <c r="AA527" i="1"/>
  <c r="X527" i="1"/>
  <c r="W527" i="1"/>
  <c r="V527" i="1"/>
  <c r="AQ524" i="1"/>
  <c r="AO524" i="1"/>
  <c r="AN524" i="1"/>
  <c r="AM524" i="1"/>
  <c r="AL524" i="1"/>
  <c r="AK524" i="1"/>
  <c r="AI524" i="1"/>
  <c r="AH524" i="1"/>
  <c r="AJ524" i="1" s="1"/>
  <c r="AG524" i="1"/>
  <c r="AE524" i="1"/>
  <c r="AD524" i="1"/>
  <c r="AF524" i="1" s="1"/>
  <c r="AB524" i="1"/>
  <c r="AA524" i="1"/>
  <c r="X524" i="1"/>
  <c r="W524" i="1"/>
  <c r="V524" i="1"/>
  <c r="AQ521" i="1"/>
  <c r="AO521" i="1"/>
  <c r="AM521" i="1"/>
  <c r="AL521" i="1"/>
  <c r="AN521" i="1" s="1"/>
  <c r="AK521" i="1"/>
  <c r="AI521" i="1"/>
  <c r="AJ521" i="1" s="1"/>
  <c r="AH521" i="1"/>
  <c r="AG521" i="1"/>
  <c r="AE521" i="1"/>
  <c r="AD521" i="1"/>
  <c r="AF521" i="1" s="1"/>
  <c r="AB521" i="1"/>
  <c r="AA521" i="1"/>
  <c r="X521" i="1"/>
  <c r="W521" i="1"/>
  <c r="V521" i="1"/>
  <c r="AQ518" i="1"/>
  <c r="AO518" i="1"/>
  <c r="AM518" i="1"/>
  <c r="AL518" i="1"/>
  <c r="AN518" i="1" s="1"/>
  <c r="AK518" i="1"/>
  <c r="AI518" i="1"/>
  <c r="AH518" i="1"/>
  <c r="AJ518" i="1" s="1"/>
  <c r="AG518" i="1"/>
  <c r="AE518" i="1"/>
  <c r="AD518" i="1"/>
  <c r="AF518" i="1" s="1"/>
  <c r="AB518" i="1"/>
  <c r="AA518" i="1"/>
  <c r="X518" i="1"/>
  <c r="W518" i="1"/>
  <c r="V518" i="1"/>
  <c r="AQ515" i="1"/>
  <c r="G515" i="1" s="1"/>
  <c r="AO515" i="1"/>
  <c r="AM515" i="1"/>
  <c r="AN515" i="1" s="1"/>
  <c r="AL515" i="1"/>
  <c r="AK515" i="1"/>
  <c r="AI515" i="1"/>
  <c r="AH515" i="1"/>
  <c r="AJ515" i="1" s="1"/>
  <c r="AG515" i="1"/>
  <c r="AE515" i="1"/>
  <c r="AF515" i="1" s="1"/>
  <c r="AD515" i="1"/>
  <c r="AB515" i="1"/>
  <c r="AA515" i="1"/>
  <c r="X515" i="1"/>
  <c r="W515" i="1"/>
  <c r="V515" i="1"/>
  <c r="AQ512" i="1"/>
  <c r="AO512" i="1"/>
  <c r="AM512" i="1"/>
  <c r="AL512" i="1"/>
  <c r="AN512" i="1" s="1"/>
  <c r="AK512" i="1"/>
  <c r="AI512" i="1"/>
  <c r="AH512" i="1"/>
  <c r="AJ512" i="1" s="1"/>
  <c r="AG512" i="1"/>
  <c r="AE512" i="1"/>
  <c r="AD512" i="1"/>
  <c r="AF512" i="1" s="1"/>
  <c r="AB512" i="1"/>
  <c r="AA512" i="1"/>
  <c r="X512" i="1"/>
  <c r="W512" i="1"/>
  <c r="V512" i="1"/>
  <c r="AQ509" i="1"/>
  <c r="AO509" i="1"/>
  <c r="AM509" i="1"/>
  <c r="AL509" i="1"/>
  <c r="AN509" i="1" s="1"/>
  <c r="AK509" i="1"/>
  <c r="AI509" i="1"/>
  <c r="AJ509" i="1" s="1"/>
  <c r="AH509" i="1"/>
  <c r="AG509" i="1"/>
  <c r="AE509" i="1"/>
  <c r="AD509" i="1"/>
  <c r="AF509" i="1" s="1"/>
  <c r="AC509" i="1" a="1"/>
  <c r="AC509" i="1" s="1"/>
  <c r="AB509" i="1"/>
  <c r="AA509" i="1"/>
  <c r="X509" i="1"/>
  <c r="W509" i="1"/>
  <c r="V509" i="1"/>
  <c r="AQ506" i="1"/>
  <c r="G506" i="1" s="1"/>
  <c r="AO506" i="1"/>
  <c r="AM506" i="1"/>
  <c r="AL506" i="1"/>
  <c r="AN506" i="1" s="1"/>
  <c r="AK506" i="1"/>
  <c r="AI506" i="1"/>
  <c r="AH506" i="1"/>
  <c r="AJ506" i="1" s="1"/>
  <c r="AG506" i="1"/>
  <c r="AE506" i="1"/>
  <c r="AD506" i="1"/>
  <c r="AF506" i="1" s="1"/>
  <c r="AB506" i="1"/>
  <c r="AA506" i="1"/>
  <c r="X506" i="1"/>
  <c r="W506" i="1"/>
  <c r="V506" i="1"/>
  <c r="AQ503" i="1"/>
  <c r="G503" i="1" s="1"/>
  <c r="AO503" i="1"/>
  <c r="AM503" i="1"/>
  <c r="AN503" i="1" s="1"/>
  <c r="AL503" i="1"/>
  <c r="AK503" i="1"/>
  <c r="AI503" i="1"/>
  <c r="AH503" i="1"/>
  <c r="AJ503" i="1" s="1"/>
  <c r="AG503" i="1"/>
  <c r="AE503" i="1"/>
  <c r="AF503" i="1" s="1"/>
  <c r="AD503" i="1"/>
  <c r="AB503" i="1"/>
  <c r="AA503" i="1"/>
  <c r="X503" i="1"/>
  <c r="W503" i="1"/>
  <c r="V503" i="1"/>
  <c r="AQ500" i="1"/>
  <c r="AO500" i="1"/>
  <c r="AM500" i="1"/>
  <c r="AL500" i="1"/>
  <c r="AN500" i="1" s="1"/>
  <c r="AK500" i="1"/>
  <c r="AI500" i="1"/>
  <c r="AH500" i="1"/>
  <c r="AJ500" i="1" s="1"/>
  <c r="AG500" i="1"/>
  <c r="AE500" i="1"/>
  <c r="AD500" i="1"/>
  <c r="AF500" i="1" s="1"/>
  <c r="AB500" i="1"/>
  <c r="AA500" i="1"/>
  <c r="X500" i="1"/>
  <c r="W500" i="1"/>
  <c r="V500" i="1"/>
  <c r="AQ497" i="1"/>
  <c r="AO497" i="1"/>
  <c r="AM497" i="1"/>
  <c r="AL497" i="1"/>
  <c r="AN497" i="1" s="1"/>
  <c r="AK497" i="1"/>
  <c r="AI497" i="1"/>
  <c r="AJ497" i="1" s="1"/>
  <c r="AH497" i="1"/>
  <c r="AG497" i="1"/>
  <c r="AE497" i="1"/>
  <c r="AD497" i="1"/>
  <c r="AF497" i="1" s="1"/>
  <c r="AB497" i="1"/>
  <c r="AA497" i="1"/>
  <c r="X497" i="1"/>
  <c r="W497" i="1"/>
  <c r="V497" i="1"/>
  <c r="AQ494" i="1"/>
  <c r="G494" i="1" s="1"/>
  <c r="AO494" i="1"/>
  <c r="AM494" i="1"/>
  <c r="AL494" i="1"/>
  <c r="AN494" i="1" s="1"/>
  <c r="AK494" i="1"/>
  <c r="AI494" i="1"/>
  <c r="AH494" i="1"/>
  <c r="AJ494" i="1" s="1"/>
  <c r="AG494" i="1"/>
  <c r="AE494" i="1"/>
  <c r="AD494" i="1"/>
  <c r="AF494" i="1" s="1"/>
  <c r="AB494" i="1"/>
  <c r="AA494" i="1"/>
  <c r="X494" i="1"/>
  <c r="W494" i="1"/>
  <c r="V494" i="1"/>
  <c r="AQ491" i="1"/>
  <c r="AO491" i="1"/>
  <c r="AM491" i="1"/>
  <c r="AN491" i="1" s="1"/>
  <c r="AL491" i="1"/>
  <c r="AK491" i="1"/>
  <c r="AI491" i="1"/>
  <c r="AH491" i="1"/>
  <c r="AJ491" i="1" s="1"/>
  <c r="AG491" i="1"/>
  <c r="AE491" i="1"/>
  <c r="AF491" i="1" s="1"/>
  <c r="AD491" i="1"/>
  <c r="AB491" i="1"/>
  <c r="AA491" i="1"/>
  <c r="X491" i="1"/>
  <c r="W491" i="1"/>
  <c r="V491" i="1"/>
  <c r="AQ488" i="1"/>
  <c r="AO488" i="1"/>
  <c r="AM488" i="1"/>
  <c r="AL488" i="1"/>
  <c r="AN488" i="1" s="1"/>
  <c r="AK488" i="1"/>
  <c r="AI488" i="1"/>
  <c r="AH488" i="1"/>
  <c r="AJ488" i="1" s="1"/>
  <c r="AG488" i="1"/>
  <c r="AE488" i="1"/>
  <c r="AD488" i="1"/>
  <c r="AF488" i="1" s="1"/>
  <c r="AB488" i="1"/>
  <c r="AA488" i="1"/>
  <c r="X488" i="1"/>
  <c r="W488" i="1"/>
  <c r="V488" i="1"/>
  <c r="AQ485" i="1"/>
  <c r="AO485" i="1"/>
  <c r="AM485" i="1"/>
  <c r="AL485" i="1"/>
  <c r="AN485" i="1" s="1"/>
  <c r="AK485" i="1"/>
  <c r="AI485" i="1"/>
  <c r="AJ485" i="1" s="1"/>
  <c r="AH485" i="1"/>
  <c r="AG485" i="1"/>
  <c r="AE485" i="1"/>
  <c r="AD485" i="1"/>
  <c r="AF485" i="1" s="1"/>
  <c r="AB485" i="1"/>
  <c r="AA485" i="1"/>
  <c r="X485" i="1"/>
  <c r="W485" i="1"/>
  <c r="V485" i="1"/>
  <c r="AQ482" i="1"/>
  <c r="G482" i="1" s="1"/>
  <c r="AO482" i="1"/>
  <c r="AM482" i="1"/>
  <c r="AL482" i="1"/>
  <c r="AN482" i="1" s="1"/>
  <c r="AK482" i="1"/>
  <c r="AI482" i="1"/>
  <c r="AH482" i="1"/>
  <c r="AJ482" i="1" s="1"/>
  <c r="AG482" i="1"/>
  <c r="AE482" i="1"/>
  <c r="AD482" i="1"/>
  <c r="AF482" i="1" s="1"/>
  <c r="AB482" i="1"/>
  <c r="AA482" i="1"/>
  <c r="X482" i="1"/>
  <c r="W482" i="1"/>
  <c r="V482" i="1"/>
  <c r="AQ479" i="1"/>
  <c r="AO479" i="1"/>
  <c r="AM479" i="1"/>
  <c r="AN479" i="1" s="1"/>
  <c r="AL479" i="1"/>
  <c r="AK479" i="1"/>
  <c r="AI479" i="1"/>
  <c r="AH479" i="1"/>
  <c r="AJ479" i="1" s="1"/>
  <c r="AG479" i="1"/>
  <c r="AE479" i="1"/>
  <c r="AF479" i="1" s="1"/>
  <c r="AD479" i="1"/>
  <c r="AB479" i="1"/>
  <c r="AA479" i="1"/>
  <c r="X479" i="1"/>
  <c r="W479" i="1"/>
  <c r="V479" i="1"/>
  <c r="AQ476" i="1"/>
  <c r="AO476" i="1"/>
  <c r="AM476" i="1"/>
  <c r="AL476" i="1"/>
  <c r="AN476" i="1" s="1"/>
  <c r="AK476" i="1"/>
  <c r="AI476" i="1"/>
  <c r="AH476" i="1"/>
  <c r="AJ476" i="1" s="1"/>
  <c r="AG476" i="1"/>
  <c r="AE476" i="1"/>
  <c r="AD476" i="1"/>
  <c r="AF476" i="1" s="1"/>
  <c r="AB476" i="1"/>
  <c r="AA476" i="1"/>
  <c r="X476" i="1"/>
  <c r="W476" i="1"/>
  <c r="V476" i="1"/>
  <c r="AQ473" i="1"/>
  <c r="AO473" i="1"/>
  <c r="AM473" i="1"/>
  <c r="AL473" i="1"/>
  <c r="AN473" i="1" s="1"/>
  <c r="AK473" i="1"/>
  <c r="AI473" i="1"/>
  <c r="AJ473" i="1" s="1"/>
  <c r="AH473" i="1"/>
  <c r="AG473" i="1"/>
  <c r="AE473" i="1"/>
  <c r="AD473" i="1"/>
  <c r="AF473" i="1" s="1"/>
  <c r="AC473" i="1" a="1"/>
  <c r="AC473" i="1" s="1"/>
  <c r="AB473" i="1"/>
  <c r="AA473" i="1"/>
  <c r="X473" i="1"/>
  <c r="W473" i="1"/>
  <c r="V473" i="1"/>
  <c r="AQ470" i="1"/>
  <c r="G470" i="1" s="1"/>
  <c r="AO470" i="1"/>
  <c r="AM470" i="1"/>
  <c r="AL470" i="1"/>
  <c r="AN470" i="1" s="1"/>
  <c r="AK470" i="1"/>
  <c r="AI470" i="1"/>
  <c r="AH470" i="1"/>
  <c r="AJ470" i="1" s="1"/>
  <c r="AG470" i="1"/>
  <c r="AE470" i="1"/>
  <c r="AD470" i="1"/>
  <c r="AF470" i="1" s="1"/>
  <c r="AB470" i="1"/>
  <c r="AA470" i="1"/>
  <c r="X470" i="1"/>
  <c r="W470" i="1"/>
  <c r="V470" i="1"/>
  <c r="AQ467" i="1"/>
  <c r="AO467" i="1"/>
  <c r="AM467" i="1"/>
  <c r="AN467" i="1" s="1"/>
  <c r="AL467" i="1"/>
  <c r="AK467" i="1"/>
  <c r="AI467" i="1"/>
  <c r="AH467" i="1"/>
  <c r="AJ467" i="1" s="1"/>
  <c r="AG467" i="1"/>
  <c r="AE467" i="1"/>
  <c r="AF467" i="1" s="1"/>
  <c r="AD467" i="1"/>
  <c r="AB467" i="1"/>
  <c r="AA467" i="1"/>
  <c r="X467" i="1"/>
  <c r="W467" i="1"/>
  <c r="V467" i="1"/>
  <c r="AQ464" i="1"/>
  <c r="AO464" i="1"/>
  <c r="AM464" i="1"/>
  <c r="AL464" i="1"/>
  <c r="AN464" i="1" s="1"/>
  <c r="AK464" i="1"/>
  <c r="AI464" i="1"/>
  <c r="AH464" i="1"/>
  <c r="AJ464" i="1" s="1"/>
  <c r="AG464" i="1"/>
  <c r="AE464" i="1"/>
  <c r="AD464" i="1"/>
  <c r="AF464" i="1" s="1"/>
  <c r="AB464" i="1"/>
  <c r="AA464" i="1"/>
  <c r="X464" i="1"/>
  <c r="W464" i="1"/>
  <c r="V464" i="1"/>
  <c r="AQ461" i="1"/>
  <c r="AO461" i="1"/>
  <c r="AM461" i="1"/>
  <c r="AL461" i="1"/>
  <c r="AN461" i="1" s="1"/>
  <c r="AK461" i="1"/>
  <c r="AI461" i="1"/>
  <c r="AJ461" i="1" s="1"/>
  <c r="AH461" i="1"/>
  <c r="AG461" i="1"/>
  <c r="AE461" i="1"/>
  <c r="AD461" i="1"/>
  <c r="AF461" i="1" s="1"/>
  <c r="AC461" i="1" a="1"/>
  <c r="AC461" i="1" s="1"/>
  <c r="AB461" i="1"/>
  <c r="AA461" i="1"/>
  <c r="X461" i="1"/>
  <c r="W461" i="1"/>
  <c r="V461" i="1"/>
  <c r="AQ458" i="1"/>
  <c r="AO458" i="1"/>
  <c r="AM458" i="1"/>
  <c r="AL458" i="1"/>
  <c r="AN458" i="1" s="1"/>
  <c r="AK458" i="1"/>
  <c r="AI458" i="1"/>
  <c r="AH458" i="1"/>
  <c r="AJ458" i="1" s="1"/>
  <c r="AG458" i="1"/>
  <c r="AE458" i="1"/>
  <c r="AD458" i="1"/>
  <c r="AF458" i="1" s="1"/>
  <c r="AB458" i="1"/>
  <c r="AA458" i="1"/>
  <c r="X458" i="1"/>
  <c r="W458" i="1"/>
  <c r="V458" i="1"/>
  <c r="AQ455" i="1"/>
  <c r="AO455" i="1"/>
  <c r="AM455" i="1"/>
  <c r="AN455" i="1" s="1"/>
  <c r="AL455" i="1"/>
  <c r="AK455" i="1"/>
  <c r="AI455" i="1"/>
  <c r="AH455" i="1"/>
  <c r="AJ455" i="1" s="1"/>
  <c r="AG455" i="1"/>
  <c r="AE455" i="1"/>
  <c r="AF455" i="1" s="1"/>
  <c r="AD455" i="1"/>
  <c r="AB455" i="1"/>
  <c r="AA455" i="1"/>
  <c r="X455" i="1"/>
  <c r="W455" i="1"/>
  <c r="V455" i="1"/>
  <c r="AQ452" i="1"/>
  <c r="AO452" i="1"/>
  <c r="AM452" i="1"/>
  <c r="AL452" i="1"/>
  <c r="AN452" i="1" s="1"/>
  <c r="AK452" i="1"/>
  <c r="AI452" i="1"/>
  <c r="AH452" i="1"/>
  <c r="AJ452" i="1" s="1"/>
  <c r="AG452" i="1"/>
  <c r="AE452" i="1"/>
  <c r="AD452" i="1"/>
  <c r="AF452" i="1" s="1"/>
  <c r="AB452" i="1"/>
  <c r="AA452" i="1"/>
  <c r="X452" i="1"/>
  <c r="W452" i="1"/>
  <c r="V452" i="1"/>
  <c r="AQ449" i="1"/>
  <c r="AO449" i="1"/>
  <c r="AM449" i="1"/>
  <c r="AL449" i="1"/>
  <c r="AN449" i="1" s="1"/>
  <c r="AK449" i="1"/>
  <c r="AI449" i="1"/>
  <c r="AJ449" i="1" s="1"/>
  <c r="AH449" i="1"/>
  <c r="AG449" i="1"/>
  <c r="AE449" i="1"/>
  <c r="AD449" i="1"/>
  <c r="AF449" i="1" s="1"/>
  <c r="AC449" i="1" a="1"/>
  <c r="AC449" i="1" s="1"/>
  <c r="AB449" i="1"/>
  <c r="AA449" i="1"/>
  <c r="X449" i="1"/>
  <c r="W449" i="1"/>
  <c r="V449" i="1"/>
  <c r="AQ446" i="1"/>
  <c r="G446" i="1" s="1"/>
  <c r="AO446" i="1"/>
  <c r="AM446" i="1"/>
  <c r="AL446" i="1"/>
  <c r="AN446" i="1" s="1"/>
  <c r="AK446" i="1"/>
  <c r="AI446" i="1"/>
  <c r="AH446" i="1"/>
  <c r="AJ446" i="1" s="1"/>
  <c r="AG446" i="1"/>
  <c r="AE446" i="1"/>
  <c r="AD446" i="1"/>
  <c r="AF446" i="1" s="1"/>
  <c r="AB446" i="1"/>
  <c r="AA446" i="1"/>
  <c r="X446" i="1"/>
  <c r="W446" i="1"/>
  <c r="V446" i="1"/>
  <c r="AQ443" i="1"/>
  <c r="AO443" i="1"/>
  <c r="AM443" i="1"/>
  <c r="AN443" i="1" s="1"/>
  <c r="AL443" i="1"/>
  <c r="AK443" i="1"/>
  <c r="AI443" i="1"/>
  <c r="AH443" i="1"/>
  <c r="AJ443" i="1" s="1"/>
  <c r="AG443" i="1"/>
  <c r="AE443" i="1"/>
  <c r="AF443" i="1" s="1"/>
  <c r="AD443" i="1"/>
  <c r="AB443" i="1"/>
  <c r="AA443" i="1"/>
  <c r="X443" i="1"/>
  <c r="W443" i="1"/>
  <c r="V443" i="1"/>
  <c r="AQ440" i="1"/>
  <c r="AO440" i="1"/>
  <c r="AM440" i="1"/>
  <c r="AL440" i="1"/>
  <c r="AN440" i="1" s="1"/>
  <c r="AK440" i="1"/>
  <c r="AI440" i="1"/>
  <c r="AH440" i="1"/>
  <c r="AJ440" i="1" s="1"/>
  <c r="AG440" i="1"/>
  <c r="AE440" i="1"/>
  <c r="AD440" i="1"/>
  <c r="AF440" i="1" s="1"/>
  <c r="AB440" i="1"/>
  <c r="AA440" i="1"/>
  <c r="X440" i="1"/>
  <c r="W440" i="1"/>
  <c r="V440" i="1"/>
  <c r="AQ437" i="1"/>
  <c r="AO437" i="1"/>
  <c r="AM437" i="1"/>
  <c r="AL437" i="1"/>
  <c r="AN437" i="1" s="1"/>
  <c r="AK437" i="1"/>
  <c r="AI437" i="1"/>
  <c r="AJ437" i="1" s="1"/>
  <c r="AH437" i="1"/>
  <c r="AG437" i="1"/>
  <c r="AE437" i="1"/>
  <c r="AD437" i="1"/>
  <c r="AF437" i="1" s="1"/>
  <c r="AB437" i="1"/>
  <c r="AA437" i="1"/>
  <c r="X437" i="1"/>
  <c r="W437" i="1"/>
  <c r="V437" i="1"/>
  <c r="AQ434" i="1"/>
  <c r="AO434" i="1"/>
  <c r="AM434" i="1"/>
  <c r="AL434" i="1"/>
  <c r="AN434" i="1" s="1"/>
  <c r="AK434" i="1"/>
  <c r="AJ434" i="1"/>
  <c r="AI434" i="1"/>
  <c r="AH434" i="1"/>
  <c r="AG434" i="1"/>
  <c r="AE434" i="1"/>
  <c r="AD434" i="1"/>
  <c r="AF434" i="1" s="1"/>
  <c r="AB434" i="1"/>
  <c r="AA434" i="1"/>
  <c r="X434" i="1"/>
  <c r="W434" i="1"/>
  <c r="V434" i="1"/>
  <c r="AQ431" i="1"/>
  <c r="G431" i="1" s="1"/>
  <c r="AO431" i="1"/>
  <c r="AM431" i="1"/>
  <c r="AN431" i="1" s="1"/>
  <c r="AL431" i="1"/>
  <c r="AK431" i="1"/>
  <c r="AI431" i="1"/>
  <c r="AH431" i="1"/>
  <c r="AJ431" i="1" s="1"/>
  <c r="AG431" i="1"/>
  <c r="AE431" i="1"/>
  <c r="AF431" i="1" s="1"/>
  <c r="AD431" i="1"/>
  <c r="AB431" i="1"/>
  <c r="AA431" i="1"/>
  <c r="X431" i="1"/>
  <c r="W431" i="1"/>
  <c r="V431" i="1"/>
  <c r="AQ428" i="1"/>
  <c r="AO428" i="1"/>
  <c r="AN428" i="1"/>
  <c r="AM428" i="1"/>
  <c r="AL428" i="1"/>
  <c r="AK428" i="1"/>
  <c r="AI428" i="1"/>
  <c r="AH428" i="1"/>
  <c r="AJ428" i="1" s="1"/>
  <c r="AG428" i="1"/>
  <c r="AF428" i="1"/>
  <c r="AE428" i="1"/>
  <c r="AD428" i="1"/>
  <c r="AB428" i="1"/>
  <c r="AA428" i="1"/>
  <c r="X428" i="1"/>
  <c r="W428" i="1"/>
  <c r="V428" i="1"/>
  <c r="AQ425" i="1"/>
  <c r="AO425" i="1"/>
  <c r="AM425" i="1"/>
  <c r="AL425" i="1"/>
  <c r="AN425" i="1" s="1"/>
  <c r="AK425" i="1"/>
  <c r="AI425" i="1"/>
  <c r="AJ425" i="1" s="1"/>
  <c r="AH425" i="1"/>
  <c r="AG425" i="1"/>
  <c r="AE425" i="1"/>
  <c r="AD425" i="1"/>
  <c r="AF425" i="1" s="1"/>
  <c r="AC425" i="1" a="1"/>
  <c r="AC425" i="1" s="1"/>
  <c r="AB425" i="1"/>
  <c r="AA425" i="1"/>
  <c r="X425" i="1"/>
  <c r="W425" i="1"/>
  <c r="V425" i="1"/>
  <c r="AQ422" i="1"/>
  <c r="AO422" i="1"/>
  <c r="AM422" i="1"/>
  <c r="AL422" i="1"/>
  <c r="AN422" i="1" s="1"/>
  <c r="AK422" i="1"/>
  <c r="AJ422" i="1"/>
  <c r="AI422" i="1"/>
  <c r="AH422" i="1"/>
  <c r="AG422" i="1"/>
  <c r="AE422" i="1"/>
  <c r="AD422" i="1"/>
  <c r="AF422" i="1" s="1"/>
  <c r="AC422" i="1" a="1"/>
  <c r="AC422" i="1" s="1"/>
  <c r="AB422" i="1"/>
  <c r="AA422" i="1"/>
  <c r="X422" i="1"/>
  <c r="W422" i="1"/>
  <c r="V422" i="1"/>
  <c r="AQ419" i="1"/>
  <c r="G419" i="1" s="1"/>
  <c r="AO419" i="1"/>
  <c r="AM419" i="1"/>
  <c r="AN419" i="1" s="1"/>
  <c r="AL419" i="1"/>
  <c r="AK419" i="1"/>
  <c r="AI419" i="1"/>
  <c r="AH419" i="1"/>
  <c r="AJ419" i="1" s="1"/>
  <c r="AG419" i="1"/>
  <c r="AE419" i="1"/>
  <c r="AF419" i="1" s="1"/>
  <c r="AD419" i="1"/>
  <c r="AB419" i="1"/>
  <c r="AA419" i="1"/>
  <c r="X419" i="1"/>
  <c r="W419" i="1"/>
  <c r="V419" i="1"/>
  <c r="AQ416" i="1"/>
  <c r="AO416" i="1"/>
  <c r="AN416" i="1"/>
  <c r="AM416" i="1"/>
  <c r="AL416" i="1"/>
  <c r="AK416" i="1"/>
  <c r="AI416" i="1"/>
  <c r="AH416" i="1"/>
  <c r="AJ416" i="1" s="1"/>
  <c r="AG416" i="1"/>
  <c r="AF416" i="1"/>
  <c r="AE416" i="1"/>
  <c r="AD416" i="1"/>
  <c r="AB416" i="1"/>
  <c r="AA416" i="1"/>
  <c r="X416" i="1"/>
  <c r="W416" i="1"/>
  <c r="V416" i="1"/>
  <c r="AQ413" i="1"/>
  <c r="AO413" i="1"/>
  <c r="AM413" i="1"/>
  <c r="AL413" i="1"/>
  <c r="AN413" i="1" s="1"/>
  <c r="AK413" i="1"/>
  <c r="AI413" i="1"/>
  <c r="AJ413" i="1" s="1"/>
  <c r="AH413" i="1"/>
  <c r="AG413" i="1"/>
  <c r="AE413" i="1"/>
  <c r="AD413" i="1"/>
  <c r="AF413" i="1" s="1"/>
  <c r="AC413" i="1" a="1"/>
  <c r="AC413" i="1" s="1"/>
  <c r="AB413" i="1"/>
  <c r="AA413" i="1"/>
  <c r="X413" i="1"/>
  <c r="W413" i="1"/>
  <c r="V413" i="1"/>
  <c r="AQ410" i="1"/>
  <c r="AO410" i="1"/>
  <c r="AM410" i="1"/>
  <c r="AL410" i="1"/>
  <c r="AN410" i="1" s="1"/>
  <c r="AK410" i="1"/>
  <c r="AJ410" i="1"/>
  <c r="AI410" i="1"/>
  <c r="AH410" i="1"/>
  <c r="AG410" i="1"/>
  <c r="AE410" i="1"/>
  <c r="AD410" i="1"/>
  <c r="AF410" i="1" s="1"/>
  <c r="AC410" i="1" a="1"/>
  <c r="AC410" i="1" s="1"/>
  <c r="AB410" i="1"/>
  <c r="AA410" i="1"/>
  <c r="X410" i="1"/>
  <c r="W410" i="1"/>
  <c r="V410" i="1"/>
  <c r="AQ407" i="1"/>
  <c r="AO407" i="1"/>
  <c r="AM407" i="1"/>
  <c r="AN407" i="1" s="1"/>
  <c r="AL407" i="1"/>
  <c r="AK407" i="1"/>
  <c r="AI407" i="1"/>
  <c r="AH407" i="1"/>
  <c r="AJ407" i="1" s="1"/>
  <c r="AG407" i="1"/>
  <c r="AE407" i="1"/>
  <c r="AF407" i="1" s="1"/>
  <c r="AD407" i="1"/>
  <c r="AB407" i="1"/>
  <c r="AA407" i="1"/>
  <c r="X407" i="1"/>
  <c r="W407" i="1"/>
  <c r="V407" i="1"/>
  <c r="AQ404" i="1"/>
  <c r="AO404" i="1"/>
  <c r="AN404" i="1"/>
  <c r="AM404" i="1"/>
  <c r="AL404" i="1"/>
  <c r="AK404" i="1"/>
  <c r="AI404" i="1"/>
  <c r="AH404" i="1"/>
  <c r="AJ404" i="1" s="1"/>
  <c r="AG404" i="1"/>
  <c r="AF404" i="1"/>
  <c r="AE404" i="1"/>
  <c r="AD404" i="1"/>
  <c r="AB404" i="1"/>
  <c r="AA404" i="1"/>
  <c r="X404" i="1"/>
  <c r="W404" i="1"/>
  <c r="V404" i="1"/>
  <c r="AQ401" i="1"/>
  <c r="AO401" i="1"/>
  <c r="AM401" i="1"/>
  <c r="AL401" i="1"/>
  <c r="AN401" i="1" s="1"/>
  <c r="AK401" i="1"/>
  <c r="AI401" i="1"/>
  <c r="AJ401" i="1" s="1"/>
  <c r="AH401" i="1"/>
  <c r="AG401" i="1"/>
  <c r="AE401" i="1"/>
  <c r="AD401" i="1"/>
  <c r="AF401" i="1" s="1"/>
  <c r="AC401" i="1" a="1"/>
  <c r="AC401" i="1" s="1"/>
  <c r="AB401" i="1"/>
  <c r="AA401" i="1"/>
  <c r="X401" i="1"/>
  <c r="W401" i="1"/>
  <c r="V401" i="1"/>
  <c r="AQ398" i="1"/>
  <c r="G398" i="1" s="1"/>
  <c r="AO398" i="1"/>
  <c r="AM398" i="1"/>
  <c r="AL398" i="1"/>
  <c r="AN398" i="1" s="1"/>
  <c r="AK398" i="1"/>
  <c r="AJ398" i="1"/>
  <c r="AI398" i="1"/>
  <c r="AH398" i="1"/>
  <c r="AG398" i="1"/>
  <c r="AE398" i="1"/>
  <c r="AD398" i="1"/>
  <c r="AF398" i="1" s="1"/>
  <c r="AB398" i="1"/>
  <c r="AA398" i="1"/>
  <c r="X398" i="1"/>
  <c r="W398" i="1"/>
  <c r="V398" i="1"/>
  <c r="AQ395" i="1"/>
  <c r="G395" i="1" s="1"/>
  <c r="AO395" i="1"/>
  <c r="AM395" i="1"/>
  <c r="AN395" i="1" s="1"/>
  <c r="AL395" i="1"/>
  <c r="AK395" i="1"/>
  <c r="AI395" i="1"/>
  <c r="AH395" i="1"/>
  <c r="AJ395" i="1" s="1"/>
  <c r="AG395" i="1"/>
  <c r="AE395" i="1"/>
  <c r="AF395" i="1" s="1"/>
  <c r="AD395" i="1"/>
  <c r="AB395" i="1"/>
  <c r="AA395" i="1"/>
  <c r="X395" i="1"/>
  <c r="W395" i="1"/>
  <c r="V395" i="1"/>
  <c r="AQ392" i="1"/>
  <c r="AO392" i="1"/>
  <c r="AN392" i="1"/>
  <c r="AM392" i="1"/>
  <c r="AL392" i="1"/>
  <c r="AK392" i="1"/>
  <c r="AI392" i="1"/>
  <c r="AH392" i="1"/>
  <c r="AJ392" i="1" s="1"/>
  <c r="AG392" i="1"/>
  <c r="AF392" i="1"/>
  <c r="AE392" i="1"/>
  <c r="AD392" i="1"/>
  <c r="AB392" i="1"/>
  <c r="AA392" i="1"/>
  <c r="X392" i="1"/>
  <c r="W392" i="1"/>
  <c r="V392" i="1"/>
  <c r="AQ389" i="1"/>
  <c r="AO389" i="1"/>
  <c r="AM389" i="1"/>
  <c r="AL389" i="1"/>
  <c r="AN389" i="1" s="1"/>
  <c r="AK389" i="1"/>
  <c r="AI389" i="1"/>
  <c r="AJ389" i="1" s="1"/>
  <c r="AH389" i="1"/>
  <c r="AG389" i="1"/>
  <c r="AE389" i="1"/>
  <c r="AD389" i="1"/>
  <c r="AF389" i="1" s="1"/>
  <c r="AB389" i="1"/>
  <c r="AA389" i="1"/>
  <c r="X389" i="1"/>
  <c r="W389" i="1"/>
  <c r="V389" i="1"/>
  <c r="AQ386" i="1"/>
  <c r="AO386" i="1"/>
  <c r="AM386" i="1"/>
  <c r="AL386" i="1"/>
  <c r="AN386" i="1" s="1"/>
  <c r="AK386" i="1"/>
  <c r="AI386" i="1"/>
  <c r="AH386" i="1"/>
  <c r="AJ386" i="1" s="1"/>
  <c r="AG386" i="1"/>
  <c r="AE386" i="1"/>
  <c r="AD386" i="1"/>
  <c r="AF386" i="1" s="1"/>
  <c r="AB386" i="1"/>
  <c r="AA386" i="1"/>
  <c r="X386" i="1"/>
  <c r="W386" i="1"/>
  <c r="V386" i="1"/>
  <c r="AQ383" i="1"/>
  <c r="AO383" i="1"/>
  <c r="AM383" i="1"/>
  <c r="AN383" i="1" s="1"/>
  <c r="AL383" i="1"/>
  <c r="AK383" i="1"/>
  <c r="AI383" i="1"/>
  <c r="AH383" i="1"/>
  <c r="AJ383" i="1" s="1"/>
  <c r="AG383" i="1"/>
  <c r="AE383" i="1"/>
  <c r="AF383" i="1" s="1"/>
  <c r="AD383" i="1"/>
  <c r="AB383" i="1"/>
  <c r="AA383" i="1"/>
  <c r="X383" i="1"/>
  <c r="W383" i="1"/>
  <c r="V383" i="1"/>
  <c r="AQ380" i="1"/>
  <c r="AO380" i="1"/>
  <c r="AM380" i="1"/>
  <c r="AL380" i="1"/>
  <c r="AN380" i="1" s="1"/>
  <c r="AK380" i="1"/>
  <c r="AI380" i="1"/>
  <c r="AH380" i="1"/>
  <c r="AJ380" i="1" s="1"/>
  <c r="AG380" i="1"/>
  <c r="AE380" i="1"/>
  <c r="AD380" i="1"/>
  <c r="AF380" i="1" s="1"/>
  <c r="AB380" i="1"/>
  <c r="AA380" i="1"/>
  <c r="X380" i="1"/>
  <c r="W380" i="1"/>
  <c r="V380" i="1"/>
  <c r="AQ377" i="1"/>
  <c r="AO377" i="1"/>
  <c r="AM377" i="1"/>
  <c r="AL377" i="1"/>
  <c r="AN377" i="1" s="1"/>
  <c r="AK377" i="1"/>
  <c r="AI377" i="1"/>
  <c r="AJ377" i="1" s="1"/>
  <c r="AH377" i="1"/>
  <c r="AG377" i="1"/>
  <c r="AE377" i="1"/>
  <c r="AD377" i="1"/>
  <c r="AF377" i="1" s="1"/>
  <c r="AB377" i="1"/>
  <c r="AA377" i="1"/>
  <c r="X377" i="1"/>
  <c r="W377" i="1"/>
  <c r="V377" i="1"/>
  <c r="AQ374" i="1"/>
  <c r="G374" i="1" s="1"/>
  <c r="AO374" i="1"/>
  <c r="AM374" i="1"/>
  <c r="AL374" i="1"/>
  <c r="AN374" i="1" s="1"/>
  <c r="AK374" i="1"/>
  <c r="AI374" i="1"/>
  <c r="AH374" i="1"/>
  <c r="AJ374" i="1" s="1"/>
  <c r="AG374" i="1"/>
  <c r="AE374" i="1"/>
  <c r="AD374" i="1"/>
  <c r="AF374" i="1" s="1"/>
  <c r="AB374" i="1"/>
  <c r="AA374" i="1"/>
  <c r="X374" i="1"/>
  <c r="W374" i="1"/>
  <c r="V374" i="1"/>
  <c r="AQ371" i="1"/>
  <c r="AO371" i="1"/>
  <c r="AM371" i="1"/>
  <c r="AN371" i="1" s="1"/>
  <c r="AL371" i="1"/>
  <c r="AK371" i="1"/>
  <c r="AI371" i="1"/>
  <c r="AH371" i="1"/>
  <c r="AJ371" i="1" s="1"/>
  <c r="AG371" i="1"/>
  <c r="AE371" i="1"/>
  <c r="AF371" i="1" s="1"/>
  <c r="AD371" i="1"/>
  <c r="AB371" i="1"/>
  <c r="AA371" i="1"/>
  <c r="X371" i="1"/>
  <c r="W371" i="1"/>
  <c r="V371" i="1"/>
  <c r="AQ368" i="1"/>
  <c r="AO368" i="1"/>
  <c r="AM368" i="1"/>
  <c r="AL368" i="1"/>
  <c r="AN368" i="1" s="1"/>
  <c r="AK368" i="1"/>
  <c r="AJ368" i="1"/>
  <c r="AI368" i="1"/>
  <c r="AH368" i="1"/>
  <c r="AG368" i="1"/>
  <c r="AE368" i="1"/>
  <c r="AD368" i="1"/>
  <c r="AF368" i="1" s="1"/>
  <c r="AB368" i="1"/>
  <c r="AA368" i="1"/>
  <c r="X368" i="1"/>
  <c r="W368" i="1"/>
  <c r="V368" i="1"/>
  <c r="AQ365" i="1"/>
  <c r="AO365" i="1"/>
  <c r="AM365" i="1"/>
  <c r="AL365" i="1"/>
  <c r="AN365" i="1" s="1"/>
  <c r="AK365" i="1"/>
  <c r="AI365" i="1"/>
  <c r="AJ365" i="1" s="1"/>
  <c r="AH365" i="1"/>
  <c r="AG365" i="1"/>
  <c r="AE365" i="1"/>
  <c r="AD365" i="1"/>
  <c r="AF365" i="1" s="1"/>
  <c r="AC365" i="1" a="1"/>
  <c r="AC365" i="1" s="1"/>
  <c r="AB365" i="1"/>
  <c r="AA365" i="1"/>
  <c r="X365" i="1"/>
  <c r="W365" i="1"/>
  <c r="V365" i="1"/>
  <c r="AQ362" i="1"/>
  <c r="G362" i="1" s="1"/>
  <c r="AO362" i="1"/>
  <c r="AN362" i="1"/>
  <c r="AM362" i="1"/>
  <c r="AL362" i="1"/>
  <c r="AK362" i="1"/>
  <c r="AI362" i="1"/>
  <c r="AH362" i="1"/>
  <c r="AJ362" i="1" s="1"/>
  <c r="AG362" i="1"/>
  <c r="AF362" i="1"/>
  <c r="AE362" i="1"/>
  <c r="AD362" i="1"/>
  <c r="AB362" i="1"/>
  <c r="AA362" i="1"/>
  <c r="X362" i="1"/>
  <c r="W362" i="1"/>
  <c r="V362" i="1"/>
  <c r="AQ359" i="1"/>
  <c r="AO359" i="1"/>
  <c r="AM359" i="1"/>
  <c r="AN359" i="1" s="1"/>
  <c r="AL359" i="1"/>
  <c r="AK359" i="1"/>
  <c r="AI359" i="1"/>
  <c r="AH359" i="1"/>
  <c r="AJ359" i="1" s="1"/>
  <c r="AG359" i="1"/>
  <c r="AE359" i="1"/>
  <c r="AF359" i="1" s="1"/>
  <c r="AD359" i="1"/>
  <c r="AB359" i="1"/>
  <c r="AA359" i="1"/>
  <c r="X359" i="1"/>
  <c r="W359" i="1"/>
  <c r="V359" i="1"/>
  <c r="AQ356" i="1"/>
  <c r="AO356" i="1"/>
  <c r="AM356" i="1"/>
  <c r="AL356" i="1"/>
  <c r="AN356" i="1" s="1"/>
  <c r="AK356" i="1"/>
  <c r="AJ356" i="1"/>
  <c r="AI356" i="1"/>
  <c r="AH356" i="1"/>
  <c r="AG356" i="1"/>
  <c r="AE356" i="1"/>
  <c r="AD356" i="1"/>
  <c r="AF356" i="1" s="1"/>
  <c r="AB356" i="1"/>
  <c r="AA356" i="1"/>
  <c r="X356" i="1"/>
  <c r="W356" i="1"/>
  <c r="V356" i="1"/>
  <c r="AQ353" i="1"/>
  <c r="AO353" i="1"/>
  <c r="AM353" i="1"/>
  <c r="AL353" i="1"/>
  <c r="AN353" i="1" s="1"/>
  <c r="AK353" i="1"/>
  <c r="AI353" i="1"/>
  <c r="AJ353" i="1" s="1"/>
  <c r="AH353" i="1"/>
  <c r="AG353" i="1"/>
  <c r="AE353" i="1"/>
  <c r="AD353" i="1"/>
  <c r="AF353" i="1" s="1"/>
  <c r="AC353" i="1" a="1"/>
  <c r="AC353" i="1" s="1"/>
  <c r="AB353" i="1"/>
  <c r="AA353" i="1"/>
  <c r="X353" i="1"/>
  <c r="W353" i="1"/>
  <c r="V353" i="1"/>
  <c r="AQ350" i="1"/>
  <c r="G350" i="1" s="1"/>
  <c r="AO350" i="1"/>
  <c r="AN350" i="1"/>
  <c r="AM350" i="1"/>
  <c r="AL350" i="1"/>
  <c r="AK350" i="1"/>
  <c r="AI350" i="1"/>
  <c r="AH350" i="1"/>
  <c r="AJ350" i="1" s="1"/>
  <c r="AG350" i="1"/>
  <c r="AF350" i="1"/>
  <c r="AE350" i="1"/>
  <c r="AD350" i="1"/>
  <c r="AB350" i="1"/>
  <c r="AA350" i="1"/>
  <c r="X350" i="1"/>
  <c r="W350" i="1"/>
  <c r="V350" i="1"/>
  <c r="AQ347" i="1"/>
  <c r="AO347" i="1"/>
  <c r="AM347" i="1"/>
  <c r="AN347" i="1" s="1"/>
  <c r="AL347" i="1"/>
  <c r="AK347" i="1"/>
  <c r="AI347" i="1"/>
  <c r="AH347" i="1"/>
  <c r="AJ347" i="1" s="1"/>
  <c r="AG347" i="1"/>
  <c r="AE347" i="1"/>
  <c r="AF347" i="1" s="1"/>
  <c r="AD347" i="1"/>
  <c r="AB347" i="1"/>
  <c r="AA347" i="1"/>
  <c r="X347" i="1"/>
  <c r="W347" i="1"/>
  <c r="V347" i="1"/>
  <c r="AQ344" i="1"/>
  <c r="AO344" i="1"/>
  <c r="AM344" i="1"/>
  <c r="AL344" i="1"/>
  <c r="AN344" i="1" s="1"/>
  <c r="AK344" i="1"/>
  <c r="AJ344" i="1"/>
  <c r="AI344" i="1"/>
  <c r="AH344" i="1"/>
  <c r="AG344" i="1"/>
  <c r="AE344" i="1"/>
  <c r="AD344" i="1"/>
  <c r="AF344" i="1" s="1"/>
  <c r="AB344" i="1"/>
  <c r="AA344" i="1"/>
  <c r="X344" i="1"/>
  <c r="W344" i="1"/>
  <c r="V344" i="1"/>
  <c r="AQ341" i="1"/>
  <c r="AO341" i="1"/>
  <c r="AM341" i="1"/>
  <c r="AL341" i="1"/>
  <c r="AN341" i="1" s="1"/>
  <c r="AK341" i="1"/>
  <c r="AI341" i="1"/>
  <c r="AJ341" i="1" s="1"/>
  <c r="AH341" i="1"/>
  <c r="AG341" i="1"/>
  <c r="AE341" i="1"/>
  <c r="AD341" i="1"/>
  <c r="AF341" i="1" s="1"/>
  <c r="AB341" i="1"/>
  <c r="AA341" i="1"/>
  <c r="X341" i="1"/>
  <c r="W341" i="1"/>
  <c r="V341" i="1"/>
  <c r="AQ338" i="1"/>
  <c r="AO338" i="1"/>
  <c r="AN338" i="1"/>
  <c r="AM338" i="1"/>
  <c r="AL338" i="1"/>
  <c r="AK338" i="1"/>
  <c r="AI338" i="1"/>
  <c r="AH338" i="1"/>
  <c r="AJ338" i="1" s="1"/>
  <c r="AG338" i="1"/>
  <c r="AF338" i="1"/>
  <c r="AE338" i="1"/>
  <c r="AD338" i="1"/>
  <c r="AB338" i="1"/>
  <c r="AA338" i="1"/>
  <c r="X338" i="1"/>
  <c r="W338" i="1"/>
  <c r="V338" i="1"/>
  <c r="AQ335" i="1"/>
  <c r="AO335" i="1"/>
  <c r="AM335" i="1"/>
  <c r="AN335" i="1" s="1"/>
  <c r="AL335" i="1"/>
  <c r="AK335" i="1"/>
  <c r="AI335" i="1"/>
  <c r="AH335" i="1"/>
  <c r="AJ335" i="1" s="1"/>
  <c r="AG335" i="1"/>
  <c r="AE335" i="1"/>
  <c r="AF335" i="1" s="1"/>
  <c r="AD335" i="1"/>
  <c r="AB335" i="1"/>
  <c r="AA335" i="1"/>
  <c r="X335" i="1"/>
  <c r="W335" i="1"/>
  <c r="V335" i="1"/>
  <c r="AQ332" i="1"/>
  <c r="AO332" i="1"/>
  <c r="AM332" i="1"/>
  <c r="AL332" i="1"/>
  <c r="AN332" i="1" s="1"/>
  <c r="AK332" i="1"/>
  <c r="AJ332" i="1"/>
  <c r="AI332" i="1"/>
  <c r="AH332" i="1"/>
  <c r="AG332" i="1"/>
  <c r="AE332" i="1"/>
  <c r="AD332" i="1"/>
  <c r="AF332" i="1" s="1"/>
  <c r="AB332" i="1"/>
  <c r="AA332" i="1"/>
  <c r="X332" i="1"/>
  <c r="W332" i="1"/>
  <c r="V332" i="1"/>
  <c r="AQ329" i="1"/>
  <c r="AO329" i="1"/>
  <c r="AM329" i="1"/>
  <c r="AL329" i="1"/>
  <c r="AN329" i="1" s="1"/>
  <c r="AK329" i="1"/>
  <c r="AI329" i="1"/>
  <c r="AJ329" i="1" s="1"/>
  <c r="AH329" i="1"/>
  <c r="AG329" i="1"/>
  <c r="AE329" i="1"/>
  <c r="AD329" i="1"/>
  <c r="AF329" i="1" s="1"/>
  <c r="AC329" i="1" a="1"/>
  <c r="AC329" i="1" s="1"/>
  <c r="AB329" i="1"/>
  <c r="AA329" i="1"/>
  <c r="X329" i="1"/>
  <c r="W329" i="1"/>
  <c r="V329" i="1"/>
  <c r="AQ326" i="1"/>
  <c r="G326" i="1" s="1"/>
  <c r="AO326" i="1"/>
  <c r="AN326" i="1"/>
  <c r="AM326" i="1"/>
  <c r="AL326" i="1"/>
  <c r="AK326" i="1"/>
  <c r="AI326" i="1"/>
  <c r="AH326" i="1"/>
  <c r="AJ326" i="1" s="1"/>
  <c r="AG326" i="1"/>
  <c r="AF326" i="1"/>
  <c r="AE326" i="1"/>
  <c r="AD326" i="1"/>
  <c r="AB326" i="1"/>
  <c r="AA326" i="1"/>
  <c r="X326" i="1"/>
  <c r="W326" i="1"/>
  <c r="V326" i="1"/>
  <c r="AQ323" i="1"/>
  <c r="AO323" i="1"/>
  <c r="AM323" i="1"/>
  <c r="AN323" i="1" s="1"/>
  <c r="AL323" i="1"/>
  <c r="AK323" i="1"/>
  <c r="AI323" i="1"/>
  <c r="AH323" i="1"/>
  <c r="AJ323" i="1" s="1"/>
  <c r="AG323" i="1"/>
  <c r="AE323" i="1"/>
  <c r="AF323" i="1" s="1"/>
  <c r="AD323" i="1"/>
  <c r="AB323" i="1"/>
  <c r="AA323" i="1"/>
  <c r="X323" i="1"/>
  <c r="W323" i="1"/>
  <c r="V323" i="1"/>
  <c r="AQ320" i="1"/>
  <c r="AO320" i="1"/>
  <c r="AM320" i="1"/>
  <c r="AL320" i="1"/>
  <c r="AN320" i="1" s="1"/>
  <c r="AK320" i="1"/>
  <c r="AJ320" i="1"/>
  <c r="AI320" i="1"/>
  <c r="AH320" i="1"/>
  <c r="AG320" i="1"/>
  <c r="AE320" i="1"/>
  <c r="AD320" i="1"/>
  <c r="AF320" i="1" s="1"/>
  <c r="AB320" i="1"/>
  <c r="AA320" i="1"/>
  <c r="X320" i="1"/>
  <c r="W320" i="1"/>
  <c r="V320" i="1"/>
  <c r="AQ317" i="1"/>
  <c r="AO317" i="1"/>
  <c r="AM317" i="1"/>
  <c r="AL317" i="1"/>
  <c r="AN317" i="1" s="1"/>
  <c r="AK317" i="1"/>
  <c r="AI317" i="1"/>
  <c r="AJ317" i="1" s="1"/>
  <c r="AH317" i="1"/>
  <c r="AG317" i="1"/>
  <c r="AE317" i="1"/>
  <c r="AD317" i="1"/>
  <c r="AF317" i="1" s="1"/>
  <c r="AC317" i="1" a="1"/>
  <c r="AC317" i="1" s="1"/>
  <c r="AB317" i="1"/>
  <c r="AA317" i="1"/>
  <c r="X317" i="1"/>
  <c r="W317" i="1"/>
  <c r="V317" i="1"/>
  <c r="AQ314" i="1"/>
  <c r="AO314" i="1"/>
  <c r="AN314" i="1"/>
  <c r="AM314" i="1"/>
  <c r="AL314" i="1"/>
  <c r="AK314" i="1"/>
  <c r="AI314" i="1"/>
  <c r="AH314" i="1"/>
  <c r="AJ314" i="1" s="1"/>
  <c r="AG314" i="1"/>
  <c r="AF314" i="1"/>
  <c r="AE314" i="1"/>
  <c r="AD314" i="1"/>
  <c r="AB314" i="1"/>
  <c r="AA314" i="1"/>
  <c r="X314" i="1"/>
  <c r="W314" i="1"/>
  <c r="V314" i="1"/>
  <c r="AQ311" i="1"/>
  <c r="AO311" i="1"/>
  <c r="AM311" i="1"/>
  <c r="AN311" i="1" s="1"/>
  <c r="AL311" i="1"/>
  <c r="AK311" i="1"/>
  <c r="AI311" i="1"/>
  <c r="AH311" i="1"/>
  <c r="AJ311" i="1" s="1"/>
  <c r="AG311" i="1"/>
  <c r="AE311" i="1"/>
  <c r="AF311" i="1" s="1"/>
  <c r="AD311" i="1"/>
  <c r="AB311" i="1"/>
  <c r="AA311" i="1"/>
  <c r="X311" i="1"/>
  <c r="W311" i="1"/>
  <c r="V311" i="1"/>
  <c r="AQ308" i="1"/>
  <c r="AO308" i="1"/>
  <c r="AM308" i="1"/>
  <c r="AL308" i="1"/>
  <c r="AN308" i="1" s="1"/>
  <c r="AK308" i="1"/>
  <c r="AJ308" i="1"/>
  <c r="AI308" i="1"/>
  <c r="AH308" i="1"/>
  <c r="AG308" i="1"/>
  <c r="AE308" i="1"/>
  <c r="AD308" i="1"/>
  <c r="AF308" i="1" s="1"/>
  <c r="AB308" i="1"/>
  <c r="AA308" i="1"/>
  <c r="X308" i="1"/>
  <c r="W308" i="1"/>
  <c r="V308" i="1"/>
  <c r="AQ305" i="1"/>
  <c r="AO305" i="1"/>
  <c r="AM305" i="1"/>
  <c r="AL305" i="1"/>
  <c r="AN305" i="1" s="1"/>
  <c r="AK305" i="1"/>
  <c r="AI305" i="1"/>
  <c r="AJ305" i="1" s="1"/>
  <c r="AH305" i="1"/>
  <c r="AG305" i="1"/>
  <c r="AE305" i="1"/>
  <c r="AD305" i="1"/>
  <c r="AF305" i="1" s="1"/>
  <c r="AC305" i="1" a="1"/>
  <c r="AC305" i="1" s="1"/>
  <c r="AB305" i="1"/>
  <c r="AA305" i="1"/>
  <c r="X305" i="1"/>
  <c r="W305" i="1"/>
  <c r="V305" i="1"/>
  <c r="AQ302" i="1"/>
  <c r="G302" i="1" s="1"/>
  <c r="AO302" i="1"/>
  <c r="AN302" i="1"/>
  <c r="AM302" i="1"/>
  <c r="AL302" i="1"/>
  <c r="AK302" i="1"/>
  <c r="AI302" i="1"/>
  <c r="AH302" i="1"/>
  <c r="AJ302" i="1" s="1"/>
  <c r="AG302" i="1"/>
  <c r="AF302" i="1"/>
  <c r="AE302" i="1"/>
  <c r="AD302" i="1"/>
  <c r="AB302" i="1"/>
  <c r="AA302" i="1"/>
  <c r="X302" i="1"/>
  <c r="W302" i="1"/>
  <c r="V302" i="1"/>
  <c r="AQ299" i="1"/>
  <c r="AO299" i="1"/>
  <c r="AM299" i="1"/>
  <c r="AN299" i="1" s="1"/>
  <c r="AL299" i="1"/>
  <c r="AK299" i="1"/>
  <c r="AI299" i="1"/>
  <c r="AH299" i="1"/>
  <c r="AJ299" i="1" s="1"/>
  <c r="AG299" i="1"/>
  <c r="AE299" i="1"/>
  <c r="AF299" i="1" s="1"/>
  <c r="AD299" i="1"/>
  <c r="AB299" i="1"/>
  <c r="AA299" i="1"/>
  <c r="X299" i="1"/>
  <c r="W299" i="1"/>
  <c r="V299" i="1"/>
  <c r="AQ296" i="1"/>
  <c r="AO296" i="1"/>
  <c r="AM296" i="1"/>
  <c r="AL296" i="1"/>
  <c r="AN296" i="1" s="1"/>
  <c r="AK296" i="1"/>
  <c r="AJ296" i="1"/>
  <c r="AI296" i="1"/>
  <c r="AH296" i="1"/>
  <c r="AG296" i="1"/>
  <c r="AE296" i="1"/>
  <c r="AD296" i="1"/>
  <c r="AF296" i="1" s="1"/>
  <c r="AB296" i="1"/>
  <c r="AA296" i="1"/>
  <c r="X296" i="1"/>
  <c r="W296" i="1"/>
  <c r="V296" i="1"/>
  <c r="AQ293" i="1"/>
  <c r="AO293" i="1"/>
  <c r="AM293" i="1"/>
  <c r="AL293" i="1"/>
  <c r="AN293" i="1" s="1"/>
  <c r="AK293" i="1"/>
  <c r="AI293" i="1"/>
  <c r="AH293" i="1"/>
  <c r="AJ293" i="1" s="1"/>
  <c r="AG293" i="1"/>
  <c r="AE293" i="1"/>
  <c r="AD293" i="1"/>
  <c r="AF293" i="1" s="1"/>
  <c r="AB293" i="1"/>
  <c r="AA293" i="1"/>
  <c r="X293" i="1"/>
  <c r="W293" i="1"/>
  <c r="V293" i="1"/>
  <c r="AQ290" i="1"/>
  <c r="AO290" i="1"/>
  <c r="AN290" i="1"/>
  <c r="AM290" i="1"/>
  <c r="AL290" i="1"/>
  <c r="AK290" i="1"/>
  <c r="AI290" i="1"/>
  <c r="AH290" i="1"/>
  <c r="AJ290" i="1" s="1"/>
  <c r="AG290" i="1"/>
  <c r="AF290" i="1"/>
  <c r="AE290" i="1"/>
  <c r="AD290" i="1"/>
  <c r="AB290" i="1"/>
  <c r="AA290" i="1"/>
  <c r="X290" i="1"/>
  <c r="W290" i="1"/>
  <c r="V290" i="1"/>
  <c r="AQ287" i="1"/>
  <c r="AO287" i="1"/>
  <c r="AM287" i="1"/>
  <c r="AL287" i="1"/>
  <c r="AN287" i="1" s="1"/>
  <c r="AK287" i="1"/>
  <c r="AI287" i="1"/>
  <c r="AH287" i="1"/>
  <c r="AJ287" i="1" s="1"/>
  <c r="AG287" i="1"/>
  <c r="AE287" i="1"/>
  <c r="AD287" i="1"/>
  <c r="AF287" i="1" s="1"/>
  <c r="AB287" i="1"/>
  <c r="AA287" i="1"/>
  <c r="X287" i="1"/>
  <c r="W287" i="1"/>
  <c r="V287" i="1"/>
  <c r="AQ284" i="1"/>
  <c r="AO284" i="1"/>
  <c r="AM284" i="1"/>
  <c r="AL284" i="1"/>
  <c r="AN284" i="1" s="1"/>
  <c r="AK284" i="1"/>
  <c r="AJ284" i="1"/>
  <c r="AI284" i="1"/>
  <c r="AH284" i="1"/>
  <c r="AG284" i="1"/>
  <c r="AE284" i="1"/>
  <c r="AD284" i="1"/>
  <c r="AF284" i="1" s="1"/>
  <c r="AB284" i="1"/>
  <c r="AA284" i="1"/>
  <c r="X284" i="1"/>
  <c r="W284" i="1"/>
  <c r="V284" i="1"/>
  <c r="AQ281" i="1"/>
  <c r="AO281" i="1"/>
  <c r="AM281" i="1"/>
  <c r="AL281" i="1"/>
  <c r="AN281" i="1" s="1"/>
  <c r="AK281" i="1"/>
  <c r="AI281" i="1"/>
  <c r="AH281" i="1"/>
  <c r="AJ281" i="1" s="1"/>
  <c r="AG281" i="1"/>
  <c r="AE281" i="1"/>
  <c r="AD281" i="1"/>
  <c r="AF281" i="1" s="1"/>
  <c r="AB281" i="1"/>
  <c r="AA281" i="1"/>
  <c r="X281" i="1"/>
  <c r="W281" i="1"/>
  <c r="V281" i="1"/>
  <c r="AQ278" i="1"/>
  <c r="AO278" i="1"/>
  <c r="AN278" i="1"/>
  <c r="AM278" i="1"/>
  <c r="AL278" i="1"/>
  <c r="AK278" i="1"/>
  <c r="AI278" i="1"/>
  <c r="AH278" i="1"/>
  <c r="AJ278" i="1" s="1"/>
  <c r="AG278" i="1"/>
  <c r="AF278" i="1"/>
  <c r="AE278" i="1"/>
  <c r="AD278" i="1"/>
  <c r="AB278" i="1"/>
  <c r="AA278" i="1"/>
  <c r="X278" i="1"/>
  <c r="W278" i="1"/>
  <c r="V278" i="1"/>
  <c r="AQ275" i="1"/>
  <c r="AO275" i="1"/>
  <c r="AM275" i="1"/>
  <c r="AL275" i="1"/>
  <c r="AN275" i="1" s="1"/>
  <c r="AK275" i="1"/>
  <c r="AI275" i="1"/>
  <c r="AH275" i="1"/>
  <c r="AJ275" i="1" s="1"/>
  <c r="AG275" i="1"/>
  <c r="AE275" i="1"/>
  <c r="AD275" i="1"/>
  <c r="AF275" i="1" s="1"/>
  <c r="AB275" i="1"/>
  <c r="AA275" i="1"/>
  <c r="X275" i="1"/>
  <c r="W275" i="1"/>
  <c r="V275" i="1"/>
  <c r="AQ272" i="1"/>
  <c r="AO272" i="1"/>
  <c r="AM272" i="1"/>
  <c r="AN272" i="1" s="1"/>
  <c r="AL272" i="1"/>
  <c r="AK272" i="1"/>
  <c r="AJ272" i="1"/>
  <c r="AI272" i="1"/>
  <c r="AH272" i="1"/>
  <c r="AG272" i="1"/>
  <c r="AE272" i="1"/>
  <c r="AF272" i="1" s="1"/>
  <c r="AD272" i="1"/>
  <c r="AB272" i="1"/>
  <c r="AA272" i="1"/>
  <c r="X272" i="1"/>
  <c r="W272" i="1"/>
  <c r="V272" i="1"/>
  <c r="AQ269" i="1"/>
  <c r="AO269" i="1"/>
  <c r="AN269" i="1"/>
  <c r="AM269" i="1"/>
  <c r="AL269" i="1"/>
  <c r="AK269" i="1"/>
  <c r="AI269" i="1"/>
  <c r="AH269" i="1"/>
  <c r="AJ269" i="1" s="1"/>
  <c r="AG269" i="1"/>
  <c r="AF269" i="1"/>
  <c r="AE269" i="1"/>
  <c r="AD269" i="1"/>
  <c r="AB269" i="1"/>
  <c r="AA269" i="1"/>
  <c r="X269" i="1"/>
  <c r="W269" i="1"/>
  <c r="V269" i="1"/>
  <c r="AQ266" i="1"/>
  <c r="AO266" i="1"/>
  <c r="AM266" i="1"/>
  <c r="AL266" i="1"/>
  <c r="AN266" i="1" s="1"/>
  <c r="AK266" i="1"/>
  <c r="AI266" i="1"/>
  <c r="AH266" i="1"/>
  <c r="AJ266" i="1" s="1"/>
  <c r="AG266" i="1"/>
  <c r="AE266" i="1"/>
  <c r="AD266" i="1"/>
  <c r="AF266" i="1" s="1"/>
  <c r="AB266" i="1"/>
  <c r="AA266" i="1"/>
  <c r="X266" i="1"/>
  <c r="W266" i="1"/>
  <c r="V266" i="1"/>
  <c r="AQ263" i="1"/>
  <c r="AO263" i="1"/>
  <c r="AM263" i="1"/>
  <c r="AL263" i="1"/>
  <c r="AN263" i="1" s="1"/>
  <c r="AK263" i="1"/>
  <c r="AI263" i="1"/>
  <c r="AH263" i="1"/>
  <c r="AJ263" i="1" s="1"/>
  <c r="AG263" i="1"/>
  <c r="AE263" i="1"/>
  <c r="AD263" i="1"/>
  <c r="AF263" i="1" s="1"/>
  <c r="AB263" i="1"/>
  <c r="AA263" i="1"/>
  <c r="X263" i="1"/>
  <c r="W263" i="1"/>
  <c r="V263" i="1"/>
  <c r="AQ260" i="1"/>
  <c r="AO260" i="1"/>
  <c r="AM260" i="1"/>
  <c r="AL260" i="1"/>
  <c r="AN260" i="1" s="1"/>
  <c r="AK260" i="1"/>
  <c r="AI260" i="1"/>
  <c r="AH260" i="1"/>
  <c r="AJ260" i="1" s="1"/>
  <c r="AG260" i="1"/>
  <c r="AE260" i="1"/>
  <c r="AD260" i="1"/>
  <c r="AF260" i="1" s="1"/>
  <c r="AB260" i="1"/>
  <c r="AA260" i="1"/>
  <c r="X260" i="1"/>
  <c r="W260" i="1"/>
  <c r="V260" i="1"/>
  <c r="AQ257" i="1"/>
  <c r="AO257" i="1"/>
  <c r="AN257" i="1"/>
  <c r="AM257" i="1"/>
  <c r="AL257" i="1"/>
  <c r="AK257" i="1"/>
  <c r="AI257" i="1"/>
  <c r="AH257" i="1"/>
  <c r="AJ257" i="1" s="1"/>
  <c r="AG257" i="1"/>
  <c r="AF257" i="1"/>
  <c r="AE257" i="1"/>
  <c r="AD257" i="1"/>
  <c r="AB257" i="1"/>
  <c r="AA257" i="1"/>
  <c r="X257" i="1"/>
  <c r="W257" i="1"/>
  <c r="V257" i="1"/>
  <c r="AQ254" i="1"/>
  <c r="AO254" i="1"/>
  <c r="AM254" i="1"/>
  <c r="AL254" i="1"/>
  <c r="AN254" i="1" s="1"/>
  <c r="AK254" i="1"/>
  <c r="AI254" i="1"/>
  <c r="AH254" i="1"/>
  <c r="AJ254" i="1" s="1"/>
  <c r="AG254" i="1"/>
  <c r="AE254" i="1"/>
  <c r="AD254" i="1"/>
  <c r="AF254" i="1" s="1"/>
  <c r="AB254" i="1"/>
  <c r="AA254" i="1"/>
  <c r="X254" i="1"/>
  <c r="W254" i="1"/>
  <c r="V254" i="1"/>
  <c r="AQ251" i="1"/>
  <c r="AO251" i="1"/>
  <c r="AM251" i="1"/>
  <c r="AL251" i="1"/>
  <c r="AN251" i="1" s="1"/>
  <c r="AK251" i="1"/>
  <c r="AJ251" i="1"/>
  <c r="AI251" i="1"/>
  <c r="AH251" i="1"/>
  <c r="AG251" i="1"/>
  <c r="AE251" i="1"/>
  <c r="AD251" i="1"/>
  <c r="AF251" i="1" s="1"/>
  <c r="AB251" i="1"/>
  <c r="AA251" i="1"/>
  <c r="X251" i="1"/>
  <c r="W251" i="1"/>
  <c r="V251" i="1"/>
  <c r="AQ248" i="1"/>
  <c r="AO248" i="1"/>
  <c r="AM248" i="1"/>
  <c r="AL248" i="1"/>
  <c r="AN248" i="1" s="1"/>
  <c r="AK248" i="1"/>
  <c r="AI248" i="1"/>
  <c r="AH248" i="1"/>
  <c r="AJ248" i="1" s="1"/>
  <c r="AG248" i="1"/>
  <c r="AE248" i="1"/>
  <c r="AD248" i="1"/>
  <c r="AF248" i="1" s="1"/>
  <c r="AB248" i="1"/>
  <c r="AA248" i="1"/>
  <c r="X248" i="1"/>
  <c r="W248" i="1"/>
  <c r="V248" i="1"/>
  <c r="AQ245" i="1"/>
  <c r="AO245" i="1"/>
  <c r="AM245" i="1"/>
  <c r="AL245" i="1"/>
  <c r="AN245" i="1" s="1"/>
  <c r="AK245" i="1"/>
  <c r="AI245" i="1"/>
  <c r="AJ245" i="1" s="1"/>
  <c r="AH245" i="1"/>
  <c r="AG245" i="1"/>
  <c r="AE245" i="1"/>
  <c r="AD245" i="1"/>
  <c r="AF245" i="1" s="1"/>
  <c r="AC245" i="1" a="1"/>
  <c r="AC245" i="1" s="1"/>
  <c r="AB245" i="1"/>
  <c r="AA245" i="1"/>
  <c r="X245" i="1"/>
  <c r="W245" i="1"/>
  <c r="V245" i="1"/>
  <c r="AQ242" i="1"/>
  <c r="G242" i="1" s="1"/>
  <c r="AO242" i="1"/>
  <c r="AM242" i="1"/>
  <c r="AL242" i="1"/>
  <c r="AN242" i="1" s="1"/>
  <c r="AK242" i="1"/>
  <c r="AI242" i="1"/>
  <c r="AH242" i="1"/>
  <c r="AJ242" i="1" s="1"/>
  <c r="AG242" i="1"/>
  <c r="AE242" i="1"/>
  <c r="AD242" i="1"/>
  <c r="AF242" i="1" s="1"/>
  <c r="AB242" i="1"/>
  <c r="AA242" i="1"/>
  <c r="X242" i="1"/>
  <c r="W242" i="1"/>
  <c r="V242" i="1"/>
  <c r="AQ239" i="1"/>
  <c r="AO239" i="1"/>
  <c r="AM239" i="1"/>
  <c r="AN239" i="1" s="1"/>
  <c r="AL239" i="1"/>
  <c r="AK239" i="1"/>
  <c r="AI239" i="1"/>
  <c r="AH239" i="1"/>
  <c r="AJ239" i="1" s="1"/>
  <c r="AG239" i="1"/>
  <c r="AE239" i="1"/>
  <c r="AF239" i="1" s="1"/>
  <c r="AD239" i="1"/>
  <c r="AB239" i="1"/>
  <c r="AA239" i="1"/>
  <c r="X239" i="1"/>
  <c r="W239" i="1"/>
  <c r="V239" i="1"/>
  <c r="AQ236" i="1"/>
  <c r="AO236" i="1"/>
  <c r="AM236" i="1"/>
  <c r="AL236" i="1"/>
  <c r="AN236" i="1" s="1"/>
  <c r="AK236" i="1"/>
  <c r="AJ236" i="1"/>
  <c r="AI236" i="1"/>
  <c r="AH236" i="1"/>
  <c r="AG236" i="1"/>
  <c r="AE236" i="1"/>
  <c r="AD236" i="1"/>
  <c r="AF236" i="1" s="1"/>
  <c r="AB236" i="1"/>
  <c r="AA236" i="1"/>
  <c r="X236" i="1"/>
  <c r="W236" i="1"/>
  <c r="V236" i="1"/>
  <c r="AQ233" i="1"/>
  <c r="AO233" i="1"/>
  <c r="AM233" i="1"/>
  <c r="AL233" i="1"/>
  <c r="AN233" i="1" s="1"/>
  <c r="AK233" i="1"/>
  <c r="AI233" i="1"/>
  <c r="AJ233" i="1" s="1"/>
  <c r="AH233" i="1"/>
  <c r="AG233" i="1"/>
  <c r="AE233" i="1"/>
  <c r="AD233" i="1"/>
  <c r="AF233" i="1" s="1"/>
  <c r="AB233" i="1"/>
  <c r="AA233" i="1"/>
  <c r="X233" i="1"/>
  <c r="W233" i="1"/>
  <c r="V233" i="1"/>
  <c r="AQ230" i="1"/>
  <c r="G230" i="1" s="1"/>
  <c r="AO230" i="1"/>
  <c r="AN230" i="1"/>
  <c r="AM230" i="1"/>
  <c r="AL230" i="1"/>
  <c r="AK230" i="1"/>
  <c r="AI230" i="1"/>
  <c r="AH230" i="1"/>
  <c r="AJ230" i="1" s="1"/>
  <c r="AG230" i="1"/>
  <c r="AF230" i="1"/>
  <c r="AE230" i="1"/>
  <c r="AD230" i="1"/>
  <c r="AB230" i="1"/>
  <c r="AA230" i="1"/>
  <c r="X230" i="1"/>
  <c r="W230" i="1"/>
  <c r="V230" i="1"/>
  <c r="AQ227" i="1"/>
  <c r="AO227" i="1"/>
  <c r="AM227" i="1"/>
  <c r="AN227" i="1" s="1"/>
  <c r="AL227" i="1"/>
  <c r="AK227" i="1"/>
  <c r="AI227" i="1"/>
  <c r="AH227" i="1"/>
  <c r="AJ227" i="1" s="1"/>
  <c r="AG227" i="1"/>
  <c r="AE227" i="1"/>
  <c r="AF227" i="1" s="1"/>
  <c r="AD227" i="1"/>
  <c r="AB227" i="1"/>
  <c r="AA227" i="1"/>
  <c r="X227" i="1"/>
  <c r="W227" i="1"/>
  <c r="V227" i="1"/>
  <c r="AQ224" i="1"/>
  <c r="AO224" i="1"/>
  <c r="AM224" i="1"/>
  <c r="AL224" i="1"/>
  <c r="AN224" i="1" s="1"/>
  <c r="AK224" i="1"/>
  <c r="AJ224" i="1"/>
  <c r="AI224" i="1"/>
  <c r="AH224" i="1"/>
  <c r="AG224" i="1"/>
  <c r="AE224" i="1"/>
  <c r="AD224" i="1"/>
  <c r="AF224" i="1" s="1"/>
  <c r="AB224" i="1"/>
  <c r="AA224" i="1"/>
  <c r="X224" i="1"/>
  <c r="W224" i="1"/>
  <c r="V224" i="1"/>
  <c r="AQ221" i="1"/>
  <c r="AO221" i="1"/>
  <c r="AM221" i="1"/>
  <c r="AL221" i="1"/>
  <c r="AN221" i="1" s="1"/>
  <c r="AK221" i="1"/>
  <c r="AI221" i="1"/>
  <c r="AJ221" i="1" s="1"/>
  <c r="AH221" i="1"/>
  <c r="AG221" i="1"/>
  <c r="AE221" i="1"/>
  <c r="AD221" i="1"/>
  <c r="AF221" i="1" s="1"/>
  <c r="AB221" i="1"/>
  <c r="AA221" i="1"/>
  <c r="X221" i="1"/>
  <c r="W221" i="1"/>
  <c r="V221" i="1"/>
  <c r="AQ218" i="1"/>
  <c r="G218" i="1" s="1"/>
  <c r="AO218" i="1"/>
  <c r="AN218" i="1"/>
  <c r="AM218" i="1"/>
  <c r="AL218" i="1"/>
  <c r="AK218" i="1"/>
  <c r="AI218" i="1"/>
  <c r="AH218" i="1"/>
  <c r="AJ218" i="1" s="1"/>
  <c r="AG218" i="1"/>
  <c r="AF218" i="1"/>
  <c r="AE218" i="1"/>
  <c r="AD218" i="1"/>
  <c r="AB218" i="1"/>
  <c r="AA218" i="1"/>
  <c r="X218" i="1"/>
  <c r="W218" i="1"/>
  <c r="V218" i="1"/>
  <c r="AQ215" i="1"/>
  <c r="G215" i="1" s="1"/>
  <c r="AO215" i="1"/>
  <c r="AM215" i="1"/>
  <c r="AN215" i="1" s="1"/>
  <c r="AL215" i="1"/>
  <c r="AK215" i="1"/>
  <c r="AI215" i="1"/>
  <c r="AH215" i="1"/>
  <c r="AJ215" i="1" s="1"/>
  <c r="AG215" i="1"/>
  <c r="AE215" i="1"/>
  <c r="AF215" i="1" s="1"/>
  <c r="AD215" i="1"/>
  <c r="AB215" i="1"/>
  <c r="AA215" i="1"/>
  <c r="X215" i="1"/>
  <c r="W215" i="1"/>
  <c r="V215" i="1"/>
  <c r="AQ212" i="1"/>
  <c r="AO212" i="1"/>
  <c r="AM212" i="1"/>
  <c r="AL212" i="1"/>
  <c r="AN212" i="1" s="1"/>
  <c r="AK212" i="1"/>
  <c r="AJ212" i="1"/>
  <c r="AI212" i="1"/>
  <c r="AH212" i="1"/>
  <c r="AG212" i="1"/>
  <c r="AE212" i="1"/>
  <c r="AD212" i="1"/>
  <c r="AF212" i="1" s="1"/>
  <c r="AB212" i="1"/>
  <c r="AA212" i="1"/>
  <c r="X212" i="1"/>
  <c r="W212" i="1"/>
  <c r="V212" i="1"/>
  <c r="AQ209" i="1"/>
  <c r="AO209" i="1"/>
  <c r="AM209" i="1"/>
  <c r="AL209" i="1"/>
  <c r="AN209" i="1" s="1"/>
  <c r="AK209" i="1"/>
  <c r="AI209" i="1"/>
  <c r="AJ209" i="1" s="1"/>
  <c r="AH209" i="1"/>
  <c r="AG209" i="1"/>
  <c r="AE209" i="1"/>
  <c r="AD209" i="1"/>
  <c r="AF209" i="1" s="1"/>
  <c r="AC209" i="1" a="1"/>
  <c r="AC209" i="1" s="1"/>
  <c r="AB209" i="1"/>
  <c r="AA209" i="1"/>
  <c r="X209" i="1"/>
  <c r="W209" i="1"/>
  <c r="V209" i="1"/>
  <c r="AQ206" i="1"/>
  <c r="G206" i="1" s="1"/>
  <c r="AO206" i="1"/>
  <c r="AN206" i="1"/>
  <c r="AM206" i="1"/>
  <c r="AL206" i="1"/>
  <c r="AK206" i="1"/>
  <c r="AI206" i="1"/>
  <c r="AH206" i="1"/>
  <c r="AJ206" i="1" s="1"/>
  <c r="AG206" i="1"/>
  <c r="AF206" i="1"/>
  <c r="AE206" i="1"/>
  <c r="AD206" i="1"/>
  <c r="AB206" i="1"/>
  <c r="AA206" i="1"/>
  <c r="X206" i="1"/>
  <c r="W206" i="1"/>
  <c r="V206" i="1"/>
  <c r="AQ203" i="1"/>
  <c r="AO203" i="1"/>
  <c r="AM203" i="1"/>
  <c r="AN203" i="1" s="1"/>
  <c r="AL203" i="1"/>
  <c r="AK203" i="1"/>
  <c r="AI203" i="1"/>
  <c r="AH203" i="1"/>
  <c r="AJ203" i="1" s="1"/>
  <c r="AG203" i="1"/>
  <c r="AE203" i="1"/>
  <c r="AF203" i="1" s="1"/>
  <c r="AD203" i="1"/>
  <c r="AB203" i="1"/>
  <c r="AA203" i="1"/>
  <c r="X203" i="1"/>
  <c r="W203" i="1"/>
  <c r="V203" i="1"/>
  <c r="AQ200" i="1"/>
  <c r="AO200" i="1"/>
  <c r="AM200" i="1"/>
  <c r="AL200" i="1"/>
  <c r="AN200" i="1" s="1"/>
  <c r="AK200" i="1"/>
  <c r="AJ200" i="1"/>
  <c r="AI200" i="1"/>
  <c r="AH200" i="1"/>
  <c r="AG200" i="1"/>
  <c r="AE200" i="1"/>
  <c r="AD200" i="1"/>
  <c r="AF200" i="1" s="1"/>
  <c r="AB200" i="1"/>
  <c r="AA200" i="1"/>
  <c r="X200" i="1"/>
  <c r="W200" i="1"/>
  <c r="V200" i="1"/>
  <c r="AQ197" i="1"/>
  <c r="G197" i="1" s="1"/>
  <c r="AO197" i="1"/>
  <c r="AM197" i="1"/>
  <c r="AL197" i="1"/>
  <c r="AN197" i="1" s="1"/>
  <c r="AK197" i="1"/>
  <c r="AI197" i="1"/>
  <c r="AH197" i="1"/>
  <c r="AJ197" i="1" s="1"/>
  <c r="AG197" i="1"/>
  <c r="AE197" i="1"/>
  <c r="AD197" i="1"/>
  <c r="AF197" i="1" s="1"/>
  <c r="AB197" i="1"/>
  <c r="AA197" i="1"/>
  <c r="X197" i="1"/>
  <c r="W197" i="1"/>
  <c r="V197" i="1"/>
  <c r="AQ194" i="1"/>
  <c r="G194" i="1" s="1"/>
  <c r="AO194" i="1"/>
  <c r="AN194" i="1"/>
  <c r="AM194" i="1"/>
  <c r="AL194" i="1"/>
  <c r="AK194" i="1"/>
  <c r="AI194" i="1"/>
  <c r="AH194" i="1"/>
  <c r="AJ194" i="1" s="1"/>
  <c r="AG194" i="1"/>
  <c r="AF194" i="1"/>
  <c r="AE194" i="1"/>
  <c r="AD194" i="1"/>
  <c r="AB194" i="1"/>
  <c r="AA194" i="1"/>
  <c r="X194" i="1"/>
  <c r="W194" i="1"/>
  <c r="V194" i="1"/>
  <c r="AQ191" i="1"/>
  <c r="AO191" i="1"/>
  <c r="AM191" i="1"/>
  <c r="AL191" i="1"/>
  <c r="AN191" i="1" s="1"/>
  <c r="AK191" i="1"/>
  <c r="AI191" i="1"/>
  <c r="AH191" i="1"/>
  <c r="AJ191" i="1" s="1"/>
  <c r="AG191" i="1"/>
  <c r="AE191" i="1"/>
  <c r="AD191" i="1"/>
  <c r="AF191" i="1" s="1"/>
  <c r="AB191" i="1"/>
  <c r="AA191" i="1"/>
  <c r="X191" i="1"/>
  <c r="W191" i="1"/>
  <c r="V191" i="1"/>
  <c r="AQ188" i="1"/>
  <c r="AO188" i="1"/>
  <c r="AM188" i="1"/>
  <c r="AL188" i="1"/>
  <c r="AN188" i="1" s="1"/>
  <c r="AK188" i="1"/>
  <c r="AJ188" i="1"/>
  <c r="AI188" i="1"/>
  <c r="AH188" i="1"/>
  <c r="AG188" i="1"/>
  <c r="AE188" i="1"/>
  <c r="AD188" i="1"/>
  <c r="AF188" i="1" s="1"/>
  <c r="AC188" i="1" a="1"/>
  <c r="AC188" i="1" s="1"/>
  <c r="AB188" i="1"/>
  <c r="AA188" i="1"/>
  <c r="X188" i="1"/>
  <c r="W188" i="1"/>
  <c r="V188" i="1"/>
  <c r="AQ185" i="1"/>
  <c r="G185" i="1" s="1"/>
  <c r="AO185" i="1"/>
  <c r="AM185" i="1"/>
  <c r="AL185" i="1"/>
  <c r="AN185" i="1" s="1"/>
  <c r="AK185" i="1"/>
  <c r="AI185" i="1"/>
  <c r="AH185" i="1"/>
  <c r="AJ185" i="1" s="1"/>
  <c r="AG185" i="1"/>
  <c r="AE185" i="1"/>
  <c r="AD185" i="1"/>
  <c r="AF185" i="1" s="1"/>
  <c r="AB185" i="1"/>
  <c r="AA185" i="1"/>
  <c r="X185" i="1"/>
  <c r="W185" i="1"/>
  <c r="V185" i="1"/>
  <c r="AQ182" i="1"/>
  <c r="AO182" i="1"/>
  <c r="AN182" i="1"/>
  <c r="AM182" i="1"/>
  <c r="AL182" i="1"/>
  <c r="AK182" i="1"/>
  <c r="AI182" i="1"/>
  <c r="AH182" i="1"/>
  <c r="AJ182" i="1" s="1"/>
  <c r="AG182" i="1"/>
  <c r="AF182" i="1"/>
  <c r="AE182" i="1"/>
  <c r="AD182" i="1"/>
  <c r="AB182" i="1"/>
  <c r="AA182" i="1"/>
  <c r="X182" i="1"/>
  <c r="W182" i="1"/>
  <c r="V182" i="1"/>
  <c r="AQ179" i="1"/>
  <c r="AO179" i="1"/>
  <c r="AM179" i="1"/>
  <c r="AL179" i="1"/>
  <c r="AN179" i="1" s="1"/>
  <c r="AK179" i="1"/>
  <c r="AI179" i="1"/>
  <c r="AH179" i="1"/>
  <c r="AJ179" i="1" s="1"/>
  <c r="AG179" i="1"/>
  <c r="AE179" i="1"/>
  <c r="AD179" i="1"/>
  <c r="AF179" i="1" s="1"/>
  <c r="AB179" i="1"/>
  <c r="AA179" i="1"/>
  <c r="X179" i="1"/>
  <c r="W179" i="1"/>
  <c r="V179" i="1"/>
  <c r="AQ176" i="1"/>
  <c r="AO176" i="1"/>
  <c r="AM176" i="1"/>
  <c r="AL176" i="1"/>
  <c r="AN176" i="1" s="1"/>
  <c r="AK176" i="1"/>
  <c r="AJ176" i="1"/>
  <c r="AI176" i="1"/>
  <c r="AH176" i="1"/>
  <c r="AG176" i="1"/>
  <c r="AE176" i="1"/>
  <c r="AD176" i="1"/>
  <c r="AF176" i="1" s="1"/>
  <c r="AC176" i="1" a="1"/>
  <c r="AC176" i="1" s="1"/>
  <c r="AB176" i="1"/>
  <c r="AA176" i="1"/>
  <c r="X176" i="1"/>
  <c r="W176" i="1"/>
  <c r="V176" i="1"/>
  <c r="AQ173" i="1"/>
  <c r="G173" i="1" s="1"/>
  <c r="AO173" i="1"/>
  <c r="AM173" i="1"/>
  <c r="AL173" i="1"/>
  <c r="AN173" i="1" s="1"/>
  <c r="AK173" i="1"/>
  <c r="AI173" i="1"/>
  <c r="AH173" i="1"/>
  <c r="AJ173" i="1" s="1"/>
  <c r="AG173" i="1"/>
  <c r="AE173" i="1"/>
  <c r="AD173" i="1"/>
  <c r="AF173" i="1" s="1"/>
  <c r="AB173" i="1"/>
  <c r="AA173" i="1"/>
  <c r="X173" i="1"/>
  <c r="W173" i="1"/>
  <c r="V173" i="1"/>
  <c r="AQ170" i="1"/>
  <c r="G170" i="1" s="1"/>
  <c r="AO170" i="1"/>
  <c r="AN170" i="1"/>
  <c r="AM170" i="1"/>
  <c r="AL170" i="1"/>
  <c r="AK170" i="1"/>
  <c r="AI170" i="1"/>
  <c r="AH170" i="1"/>
  <c r="AJ170" i="1" s="1"/>
  <c r="AG170" i="1"/>
  <c r="AF170" i="1"/>
  <c r="AE170" i="1"/>
  <c r="AD170" i="1"/>
  <c r="AB170" i="1"/>
  <c r="AA170" i="1"/>
  <c r="X170" i="1"/>
  <c r="W170" i="1"/>
  <c r="V170" i="1"/>
  <c r="AQ167" i="1"/>
  <c r="AO167" i="1"/>
  <c r="AM167" i="1"/>
  <c r="AL167" i="1"/>
  <c r="AN167" i="1" s="1"/>
  <c r="AK167" i="1"/>
  <c r="AI167" i="1"/>
  <c r="AH167" i="1"/>
  <c r="AJ167" i="1" s="1"/>
  <c r="AG167" i="1"/>
  <c r="AE167" i="1"/>
  <c r="AD167" i="1"/>
  <c r="AF167" i="1" s="1"/>
  <c r="AB167" i="1"/>
  <c r="AA167" i="1"/>
  <c r="X167" i="1"/>
  <c r="W167" i="1"/>
  <c r="V167" i="1"/>
  <c r="AQ164" i="1"/>
  <c r="AO164" i="1"/>
  <c r="AM164" i="1"/>
  <c r="AL164" i="1"/>
  <c r="AN164" i="1" s="1"/>
  <c r="AK164" i="1"/>
  <c r="AJ164" i="1"/>
  <c r="AI164" i="1"/>
  <c r="AH164" i="1"/>
  <c r="AG164" i="1"/>
  <c r="AE164" i="1"/>
  <c r="AD164" i="1"/>
  <c r="AF164" i="1" s="1"/>
  <c r="AB164" i="1"/>
  <c r="AA164" i="1"/>
  <c r="X164" i="1"/>
  <c r="W164" i="1"/>
  <c r="V164" i="1"/>
  <c r="AQ161" i="1"/>
  <c r="G161" i="1" s="1"/>
  <c r="AO161" i="1"/>
  <c r="AM161" i="1"/>
  <c r="AL161" i="1"/>
  <c r="AN161" i="1" s="1"/>
  <c r="AK161" i="1"/>
  <c r="AI161" i="1"/>
  <c r="AH161" i="1"/>
  <c r="AJ161" i="1" s="1"/>
  <c r="AG161" i="1"/>
  <c r="AE161" i="1"/>
  <c r="AD161" i="1"/>
  <c r="AF161" i="1" s="1"/>
  <c r="AB161" i="1"/>
  <c r="AA161" i="1"/>
  <c r="X161" i="1"/>
  <c r="W161" i="1"/>
  <c r="V161" i="1"/>
  <c r="AQ158" i="1"/>
  <c r="AO158" i="1"/>
  <c r="AN158" i="1"/>
  <c r="AM158" i="1"/>
  <c r="AL158" i="1"/>
  <c r="AK158" i="1"/>
  <c r="AI158" i="1"/>
  <c r="AH158" i="1"/>
  <c r="AJ158" i="1" s="1"/>
  <c r="AG158" i="1"/>
  <c r="AF158" i="1"/>
  <c r="AE158" i="1"/>
  <c r="AD158" i="1"/>
  <c r="AB158" i="1"/>
  <c r="AA158" i="1"/>
  <c r="X158" i="1"/>
  <c r="W158" i="1"/>
  <c r="V158" i="1"/>
  <c r="AQ155" i="1"/>
  <c r="AO155" i="1"/>
  <c r="AM155" i="1"/>
  <c r="AL155" i="1"/>
  <c r="AN155" i="1" s="1"/>
  <c r="AK155" i="1"/>
  <c r="AI155" i="1"/>
  <c r="AH155" i="1"/>
  <c r="AJ155" i="1" s="1"/>
  <c r="AG155" i="1"/>
  <c r="AE155" i="1"/>
  <c r="AD155" i="1"/>
  <c r="AF155" i="1" s="1"/>
  <c r="AB155" i="1"/>
  <c r="AA155" i="1"/>
  <c r="X155" i="1"/>
  <c r="W155" i="1"/>
  <c r="V155" i="1"/>
  <c r="AQ152" i="1"/>
  <c r="AO152" i="1"/>
  <c r="AM152" i="1"/>
  <c r="AL152" i="1"/>
  <c r="AN152" i="1" s="1"/>
  <c r="AK152" i="1"/>
  <c r="AJ152" i="1"/>
  <c r="AI152" i="1"/>
  <c r="AH152" i="1"/>
  <c r="AG152" i="1"/>
  <c r="AE152" i="1"/>
  <c r="AD152" i="1"/>
  <c r="AF152" i="1" s="1"/>
  <c r="AC152" i="1" a="1"/>
  <c r="AC152" i="1" s="1"/>
  <c r="AB152" i="1"/>
  <c r="AA152" i="1"/>
  <c r="X152" i="1"/>
  <c r="W152" i="1"/>
  <c r="V152" i="1"/>
  <c r="AQ149" i="1"/>
  <c r="AO149" i="1"/>
  <c r="AM149" i="1"/>
  <c r="AL149" i="1"/>
  <c r="AN149" i="1" s="1"/>
  <c r="AK149" i="1"/>
  <c r="AI149" i="1"/>
  <c r="AJ149" i="1" s="1"/>
  <c r="AH149" i="1"/>
  <c r="AG149" i="1"/>
  <c r="AE149" i="1"/>
  <c r="AD149" i="1"/>
  <c r="AF149" i="1" s="1"/>
  <c r="AB149" i="1"/>
  <c r="AA149" i="1"/>
  <c r="X149" i="1"/>
  <c r="W149" i="1"/>
  <c r="V149" i="1"/>
  <c r="AQ146" i="1"/>
  <c r="G146" i="1" s="1"/>
  <c r="AO146" i="1"/>
  <c r="AN146" i="1"/>
  <c r="AM146" i="1"/>
  <c r="AL146" i="1"/>
  <c r="AK146" i="1"/>
  <c r="AJ146" i="1"/>
  <c r="AI146" i="1"/>
  <c r="AH146" i="1"/>
  <c r="AG146" i="1"/>
  <c r="AF146" i="1"/>
  <c r="AE146" i="1"/>
  <c r="AD146" i="1"/>
  <c r="AB146" i="1"/>
  <c r="AA146" i="1"/>
  <c r="X146" i="1"/>
  <c r="W146" i="1"/>
  <c r="V146" i="1"/>
  <c r="AQ143" i="1"/>
  <c r="G143" i="1" s="1"/>
  <c r="AO143" i="1"/>
  <c r="AM143" i="1"/>
  <c r="AN143" i="1" s="1"/>
  <c r="AL143" i="1"/>
  <c r="AK143" i="1"/>
  <c r="AI143" i="1"/>
  <c r="AH143" i="1"/>
  <c r="AJ143" i="1" s="1"/>
  <c r="AG143" i="1"/>
  <c r="AE143" i="1"/>
  <c r="AF143" i="1" s="1"/>
  <c r="AD143" i="1"/>
  <c r="AB143" i="1"/>
  <c r="AA143" i="1"/>
  <c r="X143" i="1"/>
  <c r="W143" i="1"/>
  <c r="V143" i="1"/>
  <c r="AQ140" i="1"/>
  <c r="AO140" i="1"/>
  <c r="AN140" i="1"/>
  <c r="AM140" i="1"/>
  <c r="AL140" i="1"/>
  <c r="AK140" i="1"/>
  <c r="AJ140" i="1"/>
  <c r="AI140" i="1"/>
  <c r="AH140" i="1"/>
  <c r="AG140" i="1"/>
  <c r="AF140" i="1"/>
  <c r="AE140" i="1"/>
  <c r="AD140" i="1"/>
  <c r="AB140" i="1"/>
  <c r="AA140" i="1"/>
  <c r="X140" i="1"/>
  <c r="W140" i="1"/>
  <c r="V140" i="1"/>
  <c r="AQ137" i="1"/>
  <c r="AO137" i="1"/>
  <c r="AM137" i="1"/>
  <c r="AL137" i="1"/>
  <c r="AN137" i="1" s="1"/>
  <c r="AK137" i="1"/>
  <c r="AI137" i="1"/>
  <c r="AJ137" i="1" s="1"/>
  <c r="AH137" i="1"/>
  <c r="AG137" i="1"/>
  <c r="AE137" i="1"/>
  <c r="AD137" i="1"/>
  <c r="AF137" i="1" s="1"/>
  <c r="AB137" i="1"/>
  <c r="AA137" i="1"/>
  <c r="X137" i="1"/>
  <c r="W137" i="1"/>
  <c r="V137" i="1"/>
  <c r="AQ134" i="1"/>
  <c r="G134" i="1" s="1"/>
  <c r="AO134" i="1"/>
  <c r="AN134" i="1"/>
  <c r="AM134" i="1"/>
  <c r="AL134" i="1"/>
  <c r="AK134" i="1"/>
  <c r="AJ134" i="1"/>
  <c r="AI134" i="1"/>
  <c r="AH134" i="1"/>
  <c r="AG134" i="1"/>
  <c r="AF134" i="1"/>
  <c r="AE134" i="1"/>
  <c r="AD134" i="1"/>
  <c r="AB134" i="1"/>
  <c r="AA134" i="1"/>
  <c r="X134" i="1"/>
  <c r="W134" i="1"/>
  <c r="V134" i="1"/>
  <c r="AQ131" i="1"/>
  <c r="G131" i="1" s="1"/>
  <c r="AO131" i="1"/>
  <c r="AM131" i="1"/>
  <c r="AN131" i="1" s="1"/>
  <c r="AL131" i="1"/>
  <c r="AK131" i="1"/>
  <c r="AI131" i="1"/>
  <c r="AH131" i="1"/>
  <c r="AJ131" i="1" s="1"/>
  <c r="AG131" i="1"/>
  <c r="AE131" i="1"/>
  <c r="AF131" i="1" s="1"/>
  <c r="AD131" i="1"/>
  <c r="AB131" i="1"/>
  <c r="AA131" i="1"/>
  <c r="X131" i="1"/>
  <c r="W131" i="1"/>
  <c r="V131" i="1"/>
  <c r="AQ128" i="1"/>
  <c r="AO128" i="1"/>
  <c r="AN128" i="1"/>
  <c r="AM128" i="1"/>
  <c r="AL128" i="1"/>
  <c r="AK128" i="1"/>
  <c r="AJ128" i="1"/>
  <c r="AI128" i="1"/>
  <c r="AH128" i="1"/>
  <c r="AG128" i="1"/>
  <c r="AF128" i="1"/>
  <c r="AE128" i="1"/>
  <c r="AD128" i="1"/>
  <c r="AB128" i="1"/>
  <c r="AA128" i="1"/>
  <c r="X128" i="1"/>
  <c r="W128" i="1"/>
  <c r="V128" i="1"/>
  <c r="AQ125" i="1"/>
  <c r="AO125" i="1"/>
  <c r="AM125" i="1"/>
  <c r="AL125" i="1"/>
  <c r="AN125" i="1" s="1"/>
  <c r="AK125" i="1"/>
  <c r="AI125" i="1"/>
  <c r="AJ125" i="1" s="1"/>
  <c r="AH125" i="1"/>
  <c r="AG125" i="1"/>
  <c r="AE125" i="1"/>
  <c r="AD125" i="1"/>
  <c r="AF125" i="1" s="1"/>
  <c r="AC125" i="1" a="1"/>
  <c r="AC125" i="1" s="1"/>
  <c r="AB125" i="1"/>
  <c r="AA125" i="1"/>
  <c r="X125" i="1"/>
  <c r="W125" i="1"/>
  <c r="V125" i="1"/>
  <c r="AQ122" i="1"/>
  <c r="AO122" i="1"/>
  <c r="AN122" i="1"/>
  <c r="AM122" i="1"/>
  <c r="AL122" i="1"/>
  <c r="AK122" i="1"/>
  <c r="AJ122" i="1"/>
  <c r="AI122" i="1"/>
  <c r="AH122" i="1"/>
  <c r="AG122" i="1"/>
  <c r="AF122" i="1"/>
  <c r="AE122" i="1"/>
  <c r="AD122" i="1"/>
  <c r="AB122" i="1"/>
  <c r="AA122" i="1"/>
  <c r="X122" i="1"/>
  <c r="W122" i="1"/>
  <c r="V122" i="1"/>
  <c r="AQ119" i="1"/>
  <c r="G119" i="1" s="1"/>
  <c r="AO119" i="1"/>
  <c r="AM119" i="1"/>
  <c r="AN119" i="1" s="1"/>
  <c r="AL119" i="1"/>
  <c r="AK119" i="1"/>
  <c r="AI119" i="1"/>
  <c r="AH119" i="1"/>
  <c r="AJ119" i="1" s="1"/>
  <c r="AG119" i="1"/>
  <c r="AE119" i="1"/>
  <c r="AF119" i="1" s="1"/>
  <c r="AD119" i="1"/>
  <c r="AB119" i="1"/>
  <c r="AA119" i="1"/>
  <c r="X119" i="1"/>
  <c r="W119" i="1"/>
  <c r="V119" i="1"/>
  <c r="AQ116" i="1"/>
  <c r="AO116" i="1"/>
  <c r="AN116" i="1"/>
  <c r="AM116" i="1"/>
  <c r="AL116" i="1"/>
  <c r="AK116" i="1"/>
  <c r="AJ116" i="1"/>
  <c r="AI116" i="1"/>
  <c r="AH116" i="1"/>
  <c r="AG116" i="1"/>
  <c r="AF116" i="1"/>
  <c r="AE116" i="1"/>
  <c r="AD116" i="1"/>
  <c r="AB116" i="1"/>
  <c r="AA116" i="1"/>
  <c r="X116" i="1"/>
  <c r="W116" i="1"/>
  <c r="V116" i="1"/>
  <c r="AQ113" i="1"/>
  <c r="AO113" i="1"/>
  <c r="AM113" i="1"/>
  <c r="AL113" i="1"/>
  <c r="AN113" i="1" s="1"/>
  <c r="AK113" i="1"/>
  <c r="AI113" i="1"/>
  <c r="AJ113" i="1" s="1"/>
  <c r="AH113" i="1"/>
  <c r="AG113" i="1"/>
  <c r="AE113" i="1"/>
  <c r="AD113" i="1"/>
  <c r="AF113" i="1" s="1"/>
  <c r="AB113" i="1"/>
  <c r="AA113" i="1"/>
  <c r="X113" i="1"/>
  <c r="W113" i="1"/>
  <c r="V113" i="1"/>
  <c r="AQ110" i="1"/>
  <c r="AO110" i="1"/>
  <c r="AM110" i="1"/>
  <c r="AL110" i="1"/>
  <c r="AN110" i="1" s="1"/>
  <c r="AK110" i="1"/>
  <c r="AJ110" i="1"/>
  <c r="AI110" i="1"/>
  <c r="AH110" i="1"/>
  <c r="AG110" i="1"/>
  <c r="AE110" i="1"/>
  <c r="AD110" i="1"/>
  <c r="AF110" i="1" s="1"/>
  <c r="AC110" i="1" a="1"/>
  <c r="AC110" i="1" s="1"/>
  <c r="AB110" i="1"/>
  <c r="AA110" i="1"/>
  <c r="X110" i="1"/>
  <c r="W110" i="1"/>
  <c r="V110" i="1"/>
  <c r="AQ107" i="1"/>
  <c r="G107" i="1" s="1"/>
  <c r="AO107" i="1"/>
  <c r="AM107" i="1"/>
  <c r="AN107" i="1" s="1"/>
  <c r="AL107" i="1"/>
  <c r="AK107" i="1"/>
  <c r="AI107" i="1"/>
  <c r="AH107" i="1"/>
  <c r="AJ107" i="1" s="1"/>
  <c r="AG107" i="1"/>
  <c r="AE107" i="1"/>
  <c r="AF107" i="1" s="1"/>
  <c r="AD107" i="1"/>
  <c r="AB107" i="1"/>
  <c r="AA107" i="1"/>
  <c r="X107" i="1"/>
  <c r="W107" i="1"/>
  <c r="V107" i="1"/>
  <c r="AQ104" i="1"/>
  <c r="AO104" i="1"/>
  <c r="AN104" i="1"/>
  <c r="AM104" i="1"/>
  <c r="AL104" i="1"/>
  <c r="AK104" i="1"/>
  <c r="AI104" i="1"/>
  <c r="AH104" i="1"/>
  <c r="AJ104" i="1" s="1"/>
  <c r="AG104" i="1"/>
  <c r="AF104" i="1"/>
  <c r="AE104" i="1"/>
  <c r="AD104" i="1"/>
  <c r="AB104" i="1"/>
  <c r="AA104" i="1"/>
  <c r="X104" i="1"/>
  <c r="W104" i="1"/>
  <c r="V104" i="1"/>
  <c r="AQ101" i="1"/>
  <c r="AO101" i="1"/>
  <c r="AM101" i="1"/>
  <c r="AL101" i="1"/>
  <c r="AN101" i="1" s="1"/>
  <c r="AK101" i="1"/>
  <c r="AI101" i="1"/>
  <c r="AJ101" i="1" s="1"/>
  <c r="AH101" i="1"/>
  <c r="AG101" i="1"/>
  <c r="AE101" i="1"/>
  <c r="AD101" i="1"/>
  <c r="AF101" i="1" s="1"/>
  <c r="AC101" i="1" a="1"/>
  <c r="AC101" i="1" s="1"/>
  <c r="AB101" i="1"/>
  <c r="AA101" i="1"/>
  <c r="X101" i="1"/>
  <c r="W101" i="1"/>
  <c r="V101" i="1"/>
  <c r="AQ98" i="1"/>
  <c r="AO98" i="1"/>
  <c r="AN98" i="1"/>
  <c r="AM98" i="1"/>
  <c r="AL98" i="1"/>
  <c r="AK98" i="1"/>
  <c r="AI98" i="1"/>
  <c r="AH98" i="1"/>
  <c r="AJ98" i="1" s="1"/>
  <c r="AG98" i="1"/>
  <c r="AF98" i="1"/>
  <c r="AE98" i="1"/>
  <c r="AD98" i="1"/>
  <c r="AB98" i="1"/>
  <c r="AA98" i="1"/>
  <c r="X98" i="1"/>
  <c r="W98" i="1"/>
  <c r="V98" i="1"/>
  <c r="AQ95" i="1"/>
  <c r="AO95" i="1"/>
  <c r="AM95" i="1"/>
  <c r="AN95" i="1" s="1"/>
  <c r="AL95" i="1"/>
  <c r="AK95" i="1"/>
  <c r="AI95" i="1"/>
  <c r="AH95" i="1"/>
  <c r="AJ95" i="1" s="1"/>
  <c r="AG95" i="1"/>
  <c r="AE95" i="1"/>
  <c r="AF95" i="1" s="1"/>
  <c r="AD95" i="1"/>
  <c r="AB95" i="1"/>
  <c r="AA95" i="1"/>
  <c r="X95" i="1"/>
  <c r="W95" i="1"/>
  <c r="V95" i="1"/>
  <c r="AQ92" i="1"/>
  <c r="AO92" i="1"/>
  <c r="AM92" i="1"/>
  <c r="AL92" i="1"/>
  <c r="AN92" i="1" s="1"/>
  <c r="AK92" i="1"/>
  <c r="AJ92" i="1"/>
  <c r="AI92" i="1"/>
  <c r="AH92" i="1"/>
  <c r="AG92" i="1"/>
  <c r="AE92" i="1"/>
  <c r="AD92" i="1"/>
  <c r="AF92" i="1" s="1"/>
  <c r="AB92" i="1"/>
  <c r="AA92" i="1"/>
  <c r="X92" i="1"/>
  <c r="W92" i="1"/>
  <c r="V92" i="1"/>
  <c r="AQ89" i="1"/>
  <c r="AO89" i="1"/>
  <c r="AM89" i="1"/>
  <c r="AL89" i="1"/>
  <c r="AN89" i="1" s="1"/>
  <c r="AK89" i="1"/>
  <c r="AI89" i="1"/>
  <c r="AJ89" i="1" s="1"/>
  <c r="AH89" i="1"/>
  <c r="AG89" i="1"/>
  <c r="AE89" i="1"/>
  <c r="AD89" i="1"/>
  <c r="AF89" i="1" s="1"/>
  <c r="AC89" i="1" a="1"/>
  <c r="AC89" i="1" s="1"/>
  <c r="AB89" i="1"/>
  <c r="AA89" i="1"/>
  <c r="X89" i="1"/>
  <c r="W89" i="1"/>
  <c r="V89" i="1"/>
  <c r="AQ86" i="1"/>
  <c r="G86" i="1" s="1"/>
  <c r="AO86" i="1"/>
  <c r="AN86" i="1"/>
  <c r="AM86" i="1"/>
  <c r="AL86" i="1"/>
  <c r="AK86" i="1"/>
  <c r="AI86" i="1"/>
  <c r="AH86" i="1"/>
  <c r="AJ86" i="1" s="1"/>
  <c r="AG86" i="1"/>
  <c r="AF86" i="1"/>
  <c r="AE86" i="1"/>
  <c r="AD86" i="1"/>
  <c r="AB86" i="1"/>
  <c r="AA86" i="1"/>
  <c r="X86" i="1"/>
  <c r="W86" i="1"/>
  <c r="V86" i="1"/>
  <c r="AQ83" i="1"/>
  <c r="AO83" i="1"/>
  <c r="AM83" i="1"/>
  <c r="AN83" i="1" s="1"/>
  <c r="AL83" i="1"/>
  <c r="AK83" i="1"/>
  <c r="AI83" i="1"/>
  <c r="AH83" i="1"/>
  <c r="AJ83" i="1" s="1"/>
  <c r="AG83" i="1"/>
  <c r="AE83" i="1"/>
  <c r="AF83" i="1" s="1"/>
  <c r="AD83" i="1"/>
  <c r="AB83" i="1"/>
  <c r="AA83" i="1"/>
  <c r="X83" i="1"/>
  <c r="W83" i="1"/>
  <c r="V83" i="1"/>
  <c r="AQ80" i="1"/>
  <c r="AO80" i="1"/>
  <c r="AM80" i="1"/>
  <c r="AL80" i="1"/>
  <c r="AN80" i="1" s="1"/>
  <c r="AK80" i="1"/>
  <c r="AJ80" i="1"/>
  <c r="AI80" i="1"/>
  <c r="AH80" i="1"/>
  <c r="AG80" i="1"/>
  <c r="AE80" i="1"/>
  <c r="AD80" i="1"/>
  <c r="AF80" i="1" s="1"/>
  <c r="AB80" i="1"/>
  <c r="AA80" i="1"/>
  <c r="X80" i="1"/>
  <c r="W80" i="1"/>
  <c r="V80" i="1"/>
  <c r="AQ77" i="1"/>
  <c r="AO77" i="1"/>
  <c r="AM77" i="1"/>
  <c r="AL77" i="1"/>
  <c r="AN77" i="1" s="1"/>
  <c r="AK77" i="1"/>
  <c r="AI77" i="1"/>
  <c r="AJ77" i="1" s="1"/>
  <c r="AH77" i="1"/>
  <c r="AG77" i="1"/>
  <c r="AE77" i="1"/>
  <c r="AD77" i="1"/>
  <c r="AF77" i="1" s="1"/>
  <c r="AC77" i="1" a="1"/>
  <c r="AC77" i="1" s="1"/>
  <c r="AB77" i="1"/>
  <c r="AA77" i="1"/>
  <c r="X77" i="1"/>
  <c r="W77" i="1"/>
  <c r="V77" i="1"/>
  <c r="AQ74" i="1"/>
  <c r="G74" i="1" s="1"/>
  <c r="AO74" i="1"/>
  <c r="AN74" i="1"/>
  <c r="AM74" i="1"/>
  <c r="AL74" i="1"/>
  <c r="AK74" i="1"/>
  <c r="AI74" i="1"/>
  <c r="AH74" i="1"/>
  <c r="AJ74" i="1" s="1"/>
  <c r="AG74" i="1"/>
  <c r="AF74" i="1"/>
  <c r="AE74" i="1"/>
  <c r="AD74" i="1"/>
  <c r="AB74" i="1"/>
  <c r="AA74" i="1"/>
  <c r="X74" i="1"/>
  <c r="W74" i="1"/>
  <c r="V74" i="1"/>
  <c r="AQ71" i="1"/>
  <c r="AO71" i="1"/>
  <c r="AM71" i="1"/>
  <c r="AN71" i="1" s="1"/>
  <c r="AL71" i="1"/>
  <c r="AK71" i="1"/>
  <c r="AI71" i="1"/>
  <c r="AH71" i="1"/>
  <c r="AJ71" i="1" s="1"/>
  <c r="AG71" i="1"/>
  <c r="AE71" i="1"/>
  <c r="AF71" i="1" s="1"/>
  <c r="AD71" i="1"/>
  <c r="AB71" i="1"/>
  <c r="AA71" i="1"/>
  <c r="X71" i="1"/>
  <c r="W71" i="1"/>
  <c r="V71" i="1"/>
  <c r="AQ68" i="1"/>
  <c r="AO68" i="1"/>
  <c r="AM68" i="1"/>
  <c r="AL68" i="1"/>
  <c r="AN68" i="1" s="1"/>
  <c r="AK68" i="1"/>
  <c r="AJ68" i="1"/>
  <c r="AI68" i="1"/>
  <c r="AH68" i="1"/>
  <c r="AG68" i="1"/>
  <c r="AE68" i="1"/>
  <c r="AD68" i="1"/>
  <c r="AF68" i="1" s="1"/>
  <c r="AB68" i="1"/>
  <c r="AA68" i="1"/>
  <c r="X68" i="1"/>
  <c r="W68" i="1"/>
  <c r="V68" i="1"/>
  <c r="AQ65" i="1"/>
  <c r="AO65" i="1"/>
  <c r="AM65" i="1"/>
  <c r="AL65" i="1"/>
  <c r="AN65" i="1" s="1"/>
  <c r="AK65" i="1"/>
  <c r="AI65" i="1"/>
  <c r="AJ65" i="1" s="1"/>
  <c r="AH65" i="1"/>
  <c r="AG65" i="1"/>
  <c r="AE65" i="1"/>
  <c r="AD65" i="1"/>
  <c r="AF65" i="1" s="1"/>
  <c r="AB65" i="1"/>
  <c r="AA65" i="1"/>
  <c r="X65" i="1"/>
  <c r="W65" i="1"/>
  <c r="V65" i="1"/>
  <c r="AQ62" i="1"/>
  <c r="G62" i="1" s="1"/>
  <c r="AO62" i="1"/>
  <c r="AN62" i="1"/>
  <c r="AM62" i="1"/>
  <c r="AL62" i="1"/>
  <c r="AK62" i="1"/>
  <c r="AI62" i="1"/>
  <c r="AH62" i="1"/>
  <c r="AJ62" i="1" s="1"/>
  <c r="AG62" i="1"/>
  <c r="AF62" i="1"/>
  <c r="AE62" i="1"/>
  <c r="AD62" i="1"/>
  <c r="AB62" i="1"/>
  <c r="AA62" i="1"/>
  <c r="X62" i="1"/>
  <c r="W62" i="1"/>
  <c r="V62" i="1"/>
  <c r="AQ59" i="1"/>
  <c r="AO59" i="1"/>
  <c r="AM59" i="1"/>
  <c r="AN59" i="1" s="1"/>
  <c r="AL59" i="1"/>
  <c r="AK59" i="1"/>
  <c r="AI59" i="1"/>
  <c r="AH59" i="1"/>
  <c r="AJ59" i="1" s="1"/>
  <c r="AG59" i="1"/>
  <c r="AE59" i="1"/>
  <c r="AF59" i="1" s="1"/>
  <c r="AD59" i="1"/>
  <c r="AB59" i="1"/>
  <c r="AA59" i="1"/>
  <c r="X59" i="1"/>
  <c r="W59" i="1"/>
  <c r="V59" i="1"/>
  <c r="AQ56" i="1"/>
  <c r="AO56" i="1"/>
  <c r="AM56" i="1"/>
  <c r="AL56" i="1"/>
  <c r="AN56" i="1" s="1"/>
  <c r="AK56" i="1"/>
  <c r="AJ56" i="1"/>
  <c r="AI56" i="1"/>
  <c r="AH56" i="1"/>
  <c r="AG56" i="1"/>
  <c r="AE56" i="1"/>
  <c r="AD56" i="1"/>
  <c r="AF56" i="1" s="1"/>
  <c r="AB56" i="1"/>
  <c r="AA56" i="1"/>
  <c r="X56" i="1"/>
  <c r="W56" i="1"/>
  <c r="V56" i="1"/>
  <c r="AQ53" i="1"/>
  <c r="AO53" i="1"/>
  <c r="AM53" i="1"/>
  <c r="AL53" i="1"/>
  <c r="AN53" i="1" s="1"/>
  <c r="AK53" i="1"/>
  <c r="AI53" i="1"/>
  <c r="AH53" i="1"/>
  <c r="AJ53" i="1" s="1"/>
  <c r="AG53" i="1"/>
  <c r="AE53" i="1"/>
  <c r="AD53" i="1"/>
  <c r="AF53" i="1" s="1"/>
  <c r="AB53" i="1"/>
  <c r="AA53" i="1"/>
  <c r="X53" i="1"/>
  <c r="W53" i="1"/>
  <c r="V53" i="1"/>
  <c r="AQ50" i="1"/>
  <c r="AO50" i="1"/>
  <c r="AM50" i="1"/>
  <c r="AN50" i="1" s="1"/>
  <c r="AL50" i="1"/>
  <c r="AK50" i="1"/>
  <c r="AI50" i="1"/>
  <c r="AH50" i="1"/>
  <c r="AJ50" i="1" s="1"/>
  <c r="AG50" i="1"/>
  <c r="AF50" i="1"/>
  <c r="AE50" i="1"/>
  <c r="AD50" i="1"/>
  <c r="AB50" i="1"/>
  <c r="AA50" i="1"/>
  <c r="X50" i="1"/>
  <c r="W50" i="1"/>
  <c r="V50" i="1"/>
  <c r="AQ47" i="1"/>
  <c r="AO47" i="1"/>
  <c r="AM47" i="1"/>
  <c r="AL47" i="1"/>
  <c r="AN47" i="1" s="1"/>
  <c r="AK47" i="1"/>
  <c r="AI47" i="1"/>
  <c r="AH47" i="1"/>
  <c r="AJ47" i="1" s="1"/>
  <c r="AG47" i="1"/>
  <c r="AE47" i="1"/>
  <c r="AD47" i="1"/>
  <c r="AF47" i="1" s="1"/>
  <c r="AB47" i="1"/>
  <c r="AA47" i="1"/>
  <c r="X47" i="1"/>
  <c r="W47" i="1"/>
  <c r="V47" i="1"/>
  <c r="AQ44" i="1"/>
  <c r="AO44" i="1"/>
  <c r="AN44" i="1"/>
  <c r="AM44" i="1"/>
  <c r="AL44" i="1"/>
  <c r="AK44" i="1"/>
  <c r="AJ44" i="1"/>
  <c r="AI44" i="1"/>
  <c r="AH44" i="1"/>
  <c r="AG44" i="1"/>
  <c r="AF44" i="1"/>
  <c r="AE44" i="1"/>
  <c r="AD44" i="1"/>
  <c r="AB44" i="1"/>
  <c r="AA44" i="1"/>
  <c r="X44" i="1"/>
  <c r="W44" i="1"/>
  <c r="V44" i="1"/>
  <c r="AQ41" i="1"/>
  <c r="AO41" i="1"/>
  <c r="AM41" i="1"/>
  <c r="AL41" i="1"/>
  <c r="AN41" i="1" s="1"/>
  <c r="AK41" i="1"/>
  <c r="AI41" i="1"/>
  <c r="AH41" i="1"/>
  <c r="AJ41" i="1" s="1"/>
  <c r="AG41" i="1"/>
  <c r="AE41" i="1"/>
  <c r="AD41" i="1"/>
  <c r="AF41" i="1" s="1"/>
  <c r="AB41" i="1"/>
  <c r="AA41" i="1"/>
  <c r="X41" i="1"/>
  <c r="W41" i="1"/>
  <c r="V41" i="1"/>
  <c r="AQ38" i="1"/>
  <c r="AO38" i="1"/>
  <c r="AN38" i="1"/>
  <c r="AM38" i="1"/>
  <c r="AL38" i="1"/>
  <c r="AK38" i="1"/>
  <c r="AJ38" i="1"/>
  <c r="AI38" i="1"/>
  <c r="AH38" i="1"/>
  <c r="AG38" i="1"/>
  <c r="AF38" i="1"/>
  <c r="AE38" i="1"/>
  <c r="AD38" i="1"/>
  <c r="AB38" i="1"/>
  <c r="AA38" i="1"/>
  <c r="X38" i="1"/>
  <c r="W38" i="1"/>
  <c r="V38" i="1"/>
  <c r="AQ35" i="1"/>
  <c r="AO35" i="1"/>
  <c r="AM35" i="1"/>
  <c r="AL35" i="1"/>
  <c r="AN35" i="1" s="1"/>
  <c r="AK35" i="1"/>
  <c r="AI35" i="1"/>
  <c r="AH35" i="1"/>
  <c r="AJ35" i="1" s="1"/>
  <c r="AG35" i="1"/>
  <c r="AE35" i="1"/>
  <c r="AD35" i="1"/>
  <c r="AF35" i="1" s="1"/>
  <c r="AB35" i="1"/>
  <c r="AA35" i="1"/>
  <c r="X35" i="1"/>
  <c r="W35" i="1"/>
  <c r="V35" i="1"/>
  <c r="AQ32" i="1"/>
  <c r="AO32" i="1"/>
  <c r="AN32" i="1"/>
  <c r="AM32" i="1"/>
  <c r="AL32" i="1"/>
  <c r="AK32" i="1"/>
  <c r="AJ32" i="1"/>
  <c r="AI32" i="1"/>
  <c r="AH32" i="1"/>
  <c r="AG32" i="1"/>
  <c r="AF32" i="1"/>
  <c r="AE32" i="1"/>
  <c r="AD32" i="1"/>
  <c r="AB32" i="1"/>
  <c r="AA32" i="1"/>
  <c r="X32" i="1"/>
  <c r="W32" i="1"/>
  <c r="V32" i="1"/>
  <c r="AQ29" i="1"/>
  <c r="AO29" i="1"/>
  <c r="AM29" i="1"/>
  <c r="AL29" i="1"/>
  <c r="AN29" i="1" s="1"/>
  <c r="AK29" i="1"/>
  <c r="AI29" i="1"/>
  <c r="AJ29" i="1" s="1"/>
  <c r="AH29" i="1"/>
  <c r="AG29" i="1"/>
  <c r="AE29" i="1"/>
  <c r="AD29" i="1"/>
  <c r="AF29" i="1" s="1"/>
  <c r="AB29" i="1"/>
  <c r="AA29" i="1"/>
  <c r="X29" i="1"/>
  <c r="W29" i="1"/>
  <c r="V29" i="1"/>
  <c r="AQ26" i="1"/>
  <c r="G26" i="1" s="1"/>
  <c r="AC26" i="1" s="1" a="1"/>
  <c r="AC26" i="1" s="1"/>
  <c r="AO26" i="1"/>
  <c r="AN26" i="1"/>
  <c r="AM26" i="1"/>
  <c r="AL26" i="1"/>
  <c r="AK26" i="1"/>
  <c r="AI26" i="1"/>
  <c r="AH26" i="1"/>
  <c r="AJ26" i="1" s="1"/>
  <c r="AG26" i="1"/>
  <c r="AF26" i="1"/>
  <c r="AE26" i="1"/>
  <c r="AD26" i="1"/>
  <c r="AB26" i="1"/>
  <c r="AA26" i="1"/>
  <c r="X26" i="1"/>
  <c r="W26" i="1"/>
  <c r="V26" i="1"/>
  <c r="AQ23" i="1"/>
  <c r="AO23" i="1"/>
  <c r="AM23" i="1"/>
  <c r="AN23" i="1" s="1"/>
  <c r="AL23" i="1"/>
  <c r="AK23" i="1"/>
  <c r="AI23" i="1"/>
  <c r="AH23" i="1"/>
  <c r="AJ23" i="1" s="1"/>
  <c r="AG23" i="1"/>
  <c r="AE23" i="1"/>
  <c r="AF23" i="1" s="1"/>
  <c r="AD23" i="1"/>
  <c r="AB23" i="1"/>
  <c r="AA23" i="1"/>
  <c r="X23" i="1"/>
  <c r="W23" i="1"/>
  <c r="V23" i="1"/>
  <c r="AQ20" i="1"/>
  <c r="AO20" i="1"/>
  <c r="AM20" i="1"/>
  <c r="AL20" i="1"/>
  <c r="AN20" i="1" s="1"/>
  <c r="AK20" i="1"/>
  <c r="AJ20" i="1"/>
  <c r="AI20" i="1"/>
  <c r="AH20" i="1"/>
  <c r="AG20" i="1"/>
  <c r="AE20" i="1"/>
  <c r="AD20" i="1"/>
  <c r="AF20" i="1" s="1"/>
  <c r="AB20" i="1"/>
  <c r="AA20" i="1"/>
  <c r="X20" i="1"/>
  <c r="W20" i="1"/>
  <c r="V20" i="1"/>
  <c r="AO17" i="1"/>
  <c r="AM17" i="1"/>
  <c r="AL17" i="1"/>
  <c r="AK17" i="1"/>
  <c r="AI17" i="1"/>
  <c r="AH17" i="1"/>
  <c r="AG17" i="1"/>
  <c r="AE17" i="1"/>
  <c r="AD17" i="1"/>
  <c r="AB17" i="1"/>
  <c r="AA17" i="1"/>
  <c r="X17" i="1"/>
  <c r="W17" i="1"/>
  <c r="V17" i="1"/>
  <c r="AO14" i="1"/>
  <c r="AM14" i="1"/>
  <c r="AL14" i="1"/>
  <c r="AK14" i="1"/>
  <c r="AI14" i="1"/>
  <c r="AH14" i="1"/>
  <c r="AJ14" i="1" s="1"/>
  <c r="AG14" i="1"/>
  <c r="AE14" i="1"/>
  <c r="AD14" i="1"/>
  <c r="AB14" i="1"/>
  <c r="AA14" i="1"/>
  <c r="X14" i="1"/>
  <c r="W14" i="1"/>
  <c r="V14" i="1"/>
  <c r="AO11" i="1"/>
  <c r="AM11" i="1"/>
  <c r="AL11" i="1"/>
  <c r="AK11" i="1"/>
  <c r="AI11" i="1"/>
  <c r="AH11" i="1"/>
  <c r="AG11" i="1"/>
  <c r="AE11" i="1"/>
  <c r="AD11" i="1"/>
  <c r="AB11" i="1"/>
  <c r="AQ11" i="1" s="1"/>
  <c r="G11" i="1" s="1"/>
  <c r="H11" i="1" s="1" a="1"/>
  <c r="H11" i="1" s="1"/>
  <c r="AA11" i="1"/>
  <c r="X11" i="1"/>
  <c r="W11" i="1"/>
  <c r="AG8" i="1"/>
  <c r="AE8" i="1"/>
  <c r="AD8" i="1"/>
  <c r="G605" i="1"/>
  <c r="H605" i="1" s="1" a="1"/>
  <c r="H605" i="1" s="1"/>
  <c r="G563" i="1"/>
  <c r="H563" i="1" s="1" a="1"/>
  <c r="H563" i="1" s="1"/>
  <c r="G512" i="1"/>
  <c r="H512" i="1" s="1" a="1"/>
  <c r="H512" i="1" s="1"/>
  <c r="G509" i="1"/>
  <c r="H509" i="1" s="1" a="1"/>
  <c r="H509" i="1" s="1"/>
  <c r="G473" i="1"/>
  <c r="H473" i="1" s="1" a="1"/>
  <c r="H473" i="1" s="1"/>
  <c r="G467" i="1"/>
  <c r="H467" i="1" s="1" a="1"/>
  <c r="H467" i="1" s="1"/>
  <c r="G425" i="1"/>
  <c r="H425" i="1" s="1" a="1"/>
  <c r="H425" i="1" s="1"/>
  <c r="G380" i="1"/>
  <c r="H380" i="1" s="1" a="1"/>
  <c r="H380" i="1" s="1"/>
  <c r="G332" i="1"/>
  <c r="H332" i="1" s="1" a="1"/>
  <c r="H332" i="1" s="1"/>
  <c r="G278" i="1"/>
  <c r="H278" i="1" s="1" a="1"/>
  <c r="H278" i="1" s="1"/>
  <c r="G233" i="1"/>
  <c r="H233" i="1" s="1" a="1"/>
  <c r="H233" i="1" s="1"/>
  <c r="G152" i="1"/>
  <c r="H152" i="1" s="1" a="1"/>
  <c r="H152" i="1" s="1"/>
  <c r="G89" i="1"/>
  <c r="H89" i="1" s="1" a="1"/>
  <c r="H89" i="1" s="1"/>
  <c r="G41" i="1"/>
  <c r="H41" i="1" s="1" a="1"/>
  <c r="H41" i="1" s="1"/>
  <c r="G602" i="1"/>
  <c r="H602" i="1" s="1" a="1"/>
  <c r="H602" i="1" s="1"/>
  <c r="G599" i="1"/>
  <c r="H599" i="1" s="1" a="1"/>
  <c r="H599" i="1" s="1"/>
  <c r="G593" i="1"/>
  <c r="H593" i="1" s="1" a="1"/>
  <c r="H593" i="1" s="1"/>
  <c r="G590" i="1"/>
  <c r="H590" i="1" s="1" a="1"/>
  <c r="H590" i="1" s="1"/>
  <c r="G587" i="1"/>
  <c r="H587" i="1" s="1" a="1"/>
  <c r="H587" i="1" s="1"/>
  <c r="G581" i="1"/>
  <c r="H581" i="1" s="1" a="1"/>
  <c r="H581" i="1" s="1"/>
  <c r="G578" i="1"/>
  <c r="H578" i="1" s="1" a="1"/>
  <c r="H578" i="1" s="1"/>
  <c r="G575" i="1"/>
  <c r="H575" i="1" s="1" a="1"/>
  <c r="H575" i="1" s="1"/>
  <c r="G572" i="1"/>
  <c r="H572" i="1" s="1" a="1"/>
  <c r="H572" i="1" s="1"/>
  <c r="G569" i="1"/>
  <c r="H569" i="1" s="1" a="1"/>
  <c r="H569" i="1" s="1"/>
  <c r="G560" i="1"/>
  <c r="H560" i="1" s="1" a="1"/>
  <c r="H560" i="1" s="1"/>
  <c r="G557" i="1"/>
  <c r="H557" i="1" s="1" a="1"/>
  <c r="H557" i="1" s="1"/>
  <c r="G551" i="1"/>
  <c r="H551" i="1" s="1" a="1"/>
  <c r="H551" i="1" s="1"/>
  <c r="G548" i="1"/>
  <c r="H548" i="1" s="1" a="1"/>
  <c r="H548" i="1" s="1"/>
  <c r="G545" i="1"/>
  <c r="H545" i="1" s="1" a="1"/>
  <c r="H545" i="1" s="1"/>
  <c r="G536" i="1"/>
  <c r="H536" i="1" s="1" a="1"/>
  <c r="H536" i="1" s="1"/>
  <c r="G533" i="1"/>
  <c r="H533" i="1" s="1" a="1"/>
  <c r="H533" i="1" s="1"/>
  <c r="G527" i="1"/>
  <c r="H527" i="1" s="1" a="1"/>
  <c r="H527" i="1" s="1"/>
  <c r="G524" i="1"/>
  <c r="H524" i="1" s="1" a="1"/>
  <c r="H524" i="1" s="1"/>
  <c r="G521" i="1"/>
  <c r="H521" i="1" s="1" a="1"/>
  <c r="H521" i="1" s="1"/>
  <c r="G518" i="1"/>
  <c r="H518" i="1" s="1" a="1"/>
  <c r="H518" i="1" s="1"/>
  <c r="G500" i="1"/>
  <c r="H500" i="1" s="1" a="1"/>
  <c r="H500" i="1" s="1"/>
  <c r="G497" i="1"/>
  <c r="H497" i="1" s="1" a="1"/>
  <c r="H497" i="1" s="1"/>
  <c r="G491" i="1"/>
  <c r="H491" i="1" s="1" a="1"/>
  <c r="H491" i="1" s="1"/>
  <c r="G488" i="1"/>
  <c r="H488" i="1" s="1" a="1"/>
  <c r="H488" i="1" s="1"/>
  <c r="G485" i="1"/>
  <c r="H485" i="1" s="1" a="1"/>
  <c r="H485" i="1" s="1"/>
  <c r="G479" i="1"/>
  <c r="H479" i="1" s="1" a="1"/>
  <c r="H479" i="1" s="1"/>
  <c r="G476" i="1"/>
  <c r="H476" i="1" s="1" a="1"/>
  <c r="H476" i="1" s="1"/>
  <c r="G464" i="1"/>
  <c r="H464" i="1" s="1" a="1"/>
  <c r="H464" i="1" s="1"/>
  <c r="G461" i="1"/>
  <c r="H461" i="1" s="1" a="1"/>
  <c r="H461" i="1" s="1"/>
  <c r="G458" i="1"/>
  <c r="H458" i="1" s="1" a="1"/>
  <c r="H458" i="1" s="1"/>
  <c r="G455" i="1"/>
  <c r="H455" i="1" s="1" a="1"/>
  <c r="H455" i="1" s="1"/>
  <c r="G452" i="1"/>
  <c r="H452" i="1" s="1" a="1"/>
  <c r="H452" i="1" s="1"/>
  <c r="G449" i="1"/>
  <c r="H449" i="1" s="1" a="1"/>
  <c r="H449" i="1" s="1"/>
  <c r="G443" i="1"/>
  <c r="H443" i="1" s="1" a="1"/>
  <c r="H443" i="1" s="1"/>
  <c r="G440" i="1"/>
  <c r="H440" i="1" s="1" a="1"/>
  <c r="H440" i="1" s="1"/>
  <c r="G437" i="1"/>
  <c r="H437" i="1" s="1" a="1"/>
  <c r="H437" i="1" s="1"/>
  <c r="G434" i="1"/>
  <c r="H434" i="1" s="1" a="1"/>
  <c r="H434" i="1" s="1"/>
  <c r="G428" i="1"/>
  <c r="H428" i="1" s="1" a="1"/>
  <c r="H428" i="1" s="1"/>
  <c r="G422" i="1"/>
  <c r="H422" i="1" s="1" a="1"/>
  <c r="H422" i="1" s="1"/>
  <c r="G416" i="1"/>
  <c r="H416" i="1" s="1" a="1"/>
  <c r="H416" i="1" s="1"/>
  <c r="G413" i="1"/>
  <c r="H413" i="1" s="1" a="1"/>
  <c r="H413" i="1" s="1"/>
  <c r="G410" i="1"/>
  <c r="H410" i="1" s="1" a="1"/>
  <c r="H410" i="1" s="1"/>
  <c r="G407" i="1"/>
  <c r="H407" i="1" s="1" a="1"/>
  <c r="H407" i="1" s="1"/>
  <c r="G404" i="1"/>
  <c r="H404" i="1" s="1" a="1"/>
  <c r="H404" i="1" s="1"/>
  <c r="G401" i="1"/>
  <c r="H401" i="1" s="1" a="1"/>
  <c r="H401" i="1" s="1"/>
  <c r="G392" i="1"/>
  <c r="H392" i="1" s="1" a="1"/>
  <c r="H392" i="1" s="1"/>
  <c r="G389" i="1"/>
  <c r="H389" i="1" s="1" a="1"/>
  <c r="H389" i="1" s="1"/>
  <c r="G386" i="1"/>
  <c r="H386" i="1" s="1" a="1"/>
  <c r="H386" i="1" s="1"/>
  <c r="G383" i="1"/>
  <c r="H383" i="1" s="1" a="1"/>
  <c r="H383" i="1" s="1"/>
  <c r="G377" i="1"/>
  <c r="H377" i="1" s="1" a="1"/>
  <c r="H377" i="1" s="1"/>
  <c r="G371" i="1"/>
  <c r="H371" i="1" s="1" a="1"/>
  <c r="H371" i="1" s="1"/>
  <c r="G368" i="1"/>
  <c r="H368" i="1" s="1" a="1"/>
  <c r="H368" i="1" s="1"/>
  <c r="G365" i="1"/>
  <c r="H365" i="1" s="1" a="1"/>
  <c r="H365" i="1" s="1"/>
  <c r="G359" i="1"/>
  <c r="H359" i="1" s="1" a="1"/>
  <c r="H359" i="1" s="1"/>
  <c r="G356" i="1"/>
  <c r="H356" i="1" s="1" a="1"/>
  <c r="H356" i="1" s="1"/>
  <c r="G353" i="1"/>
  <c r="H353" i="1" s="1" a="1"/>
  <c r="H353" i="1" s="1"/>
  <c r="G347" i="1"/>
  <c r="H347" i="1" s="1" a="1"/>
  <c r="H347" i="1" s="1"/>
  <c r="G344" i="1"/>
  <c r="H344" i="1" s="1" a="1"/>
  <c r="H344" i="1" s="1"/>
  <c r="G341" i="1"/>
  <c r="H341" i="1" s="1" a="1"/>
  <c r="H341" i="1" s="1"/>
  <c r="G338" i="1"/>
  <c r="H338" i="1" s="1" a="1"/>
  <c r="H338" i="1" s="1"/>
  <c r="G335" i="1"/>
  <c r="H335" i="1" s="1" a="1"/>
  <c r="H335" i="1" s="1"/>
  <c r="G329" i="1"/>
  <c r="H329" i="1" s="1" a="1"/>
  <c r="H329" i="1" s="1"/>
  <c r="G323" i="1"/>
  <c r="H323" i="1" s="1" a="1"/>
  <c r="H323" i="1" s="1"/>
  <c r="G320" i="1"/>
  <c r="H320" i="1" s="1" a="1"/>
  <c r="H320" i="1" s="1"/>
  <c r="G317" i="1"/>
  <c r="H317" i="1" s="1" a="1"/>
  <c r="H317" i="1" s="1"/>
  <c r="G314" i="1"/>
  <c r="H314" i="1" s="1" a="1"/>
  <c r="H314" i="1" s="1"/>
  <c r="G311" i="1"/>
  <c r="H311" i="1" s="1" a="1"/>
  <c r="H311" i="1" s="1"/>
  <c r="G308" i="1"/>
  <c r="H308" i="1" s="1" a="1"/>
  <c r="H308" i="1" s="1"/>
  <c r="G305" i="1"/>
  <c r="H305" i="1" s="1" a="1"/>
  <c r="H305" i="1" s="1"/>
  <c r="G299" i="1"/>
  <c r="H299" i="1" s="1" a="1"/>
  <c r="H299" i="1" s="1"/>
  <c r="G296" i="1"/>
  <c r="H296" i="1" s="1" a="1"/>
  <c r="H296" i="1" s="1"/>
  <c r="G293" i="1"/>
  <c r="H293" i="1" s="1" a="1"/>
  <c r="H293" i="1" s="1"/>
  <c r="G290" i="1"/>
  <c r="H290" i="1" s="1" a="1"/>
  <c r="H290" i="1" s="1"/>
  <c r="G287" i="1"/>
  <c r="H287" i="1" s="1" a="1"/>
  <c r="H287" i="1" s="1"/>
  <c r="G284" i="1"/>
  <c r="H284" i="1" s="1" a="1"/>
  <c r="H284" i="1" s="1"/>
  <c r="G281" i="1"/>
  <c r="H281" i="1" s="1" a="1"/>
  <c r="H281" i="1" s="1"/>
  <c r="G275" i="1"/>
  <c r="H275" i="1" s="1" a="1"/>
  <c r="H275" i="1" s="1"/>
  <c r="G272" i="1"/>
  <c r="H272" i="1" s="1" a="1"/>
  <c r="H272" i="1" s="1"/>
  <c r="G269" i="1"/>
  <c r="H269" i="1" s="1" a="1"/>
  <c r="H269" i="1" s="1"/>
  <c r="G266" i="1"/>
  <c r="H266" i="1" s="1" a="1"/>
  <c r="H266" i="1" s="1"/>
  <c r="G263" i="1"/>
  <c r="H263" i="1" s="1" a="1"/>
  <c r="H263" i="1" s="1"/>
  <c r="G260" i="1"/>
  <c r="H260" i="1" s="1" a="1"/>
  <c r="H260" i="1" s="1"/>
  <c r="G257" i="1"/>
  <c r="H257" i="1" s="1" a="1"/>
  <c r="H257" i="1" s="1"/>
  <c r="G254" i="1"/>
  <c r="H254" i="1" s="1" a="1"/>
  <c r="H254" i="1" s="1"/>
  <c r="G251" i="1"/>
  <c r="H251" i="1" s="1" a="1"/>
  <c r="H251" i="1" s="1"/>
  <c r="G248" i="1"/>
  <c r="H248" i="1" s="1" a="1"/>
  <c r="H248" i="1" s="1"/>
  <c r="G245" i="1"/>
  <c r="H245" i="1" s="1" a="1"/>
  <c r="H245" i="1" s="1"/>
  <c r="G239" i="1"/>
  <c r="H239" i="1" s="1" a="1"/>
  <c r="H239" i="1" s="1"/>
  <c r="G236" i="1"/>
  <c r="H236" i="1" s="1" a="1"/>
  <c r="H236" i="1" s="1"/>
  <c r="G227" i="1"/>
  <c r="H227" i="1" s="1" a="1"/>
  <c r="H227" i="1" s="1"/>
  <c r="G224" i="1"/>
  <c r="H224" i="1" s="1" a="1"/>
  <c r="H224" i="1" s="1"/>
  <c r="G221" i="1"/>
  <c r="H221" i="1" s="1" a="1"/>
  <c r="H221" i="1" s="1"/>
  <c r="G212" i="1"/>
  <c r="H212" i="1" s="1" a="1"/>
  <c r="H212" i="1" s="1"/>
  <c r="G209" i="1"/>
  <c r="H209" i="1" s="1" a="1"/>
  <c r="H209" i="1" s="1"/>
  <c r="G203" i="1"/>
  <c r="H203" i="1" s="1" a="1"/>
  <c r="H203" i="1" s="1"/>
  <c r="G200" i="1"/>
  <c r="H200" i="1" s="1" a="1"/>
  <c r="H200" i="1" s="1"/>
  <c r="G191" i="1"/>
  <c r="H191" i="1" s="1" a="1"/>
  <c r="H191" i="1" s="1"/>
  <c r="G188" i="1"/>
  <c r="H188" i="1" s="1" a="1"/>
  <c r="H188" i="1" s="1"/>
  <c r="G182" i="1"/>
  <c r="H182" i="1" s="1" a="1"/>
  <c r="H182" i="1" s="1"/>
  <c r="G179" i="1"/>
  <c r="H179" i="1" s="1" a="1"/>
  <c r="H179" i="1" s="1"/>
  <c r="G176" i="1"/>
  <c r="H176" i="1" s="1" a="1"/>
  <c r="H176" i="1" s="1"/>
  <c r="G167" i="1"/>
  <c r="H167" i="1" s="1" a="1"/>
  <c r="H167" i="1" s="1"/>
  <c r="G164" i="1"/>
  <c r="H164" i="1" s="1" a="1"/>
  <c r="H164" i="1" s="1"/>
  <c r="G158" i="1"/>
  <c r="H158" i="1" s="1" a="1"/>
  <c r="H158" i="1" s="1"/>
  <c r="G155" i="1"/>
  <c r="H155" i="1" s="1" a="1"/>
  <c r="H155" i="1" s="1"/>
  <c r="G149" i="1"/>
  <c r="H149" i="1" s="1" a="1"/>
  <c r="H149" i="1" s="1"/>
  <c r="G140" i="1"/>
  <c r="H140" i="1" s="1" a="1"/>
  <c r="H140" i="1" s="1"/>
  <c r="G137" i="1"/>
  <c r="H137" i="1" s="1" a="1"/>
  <c r="H137" i="1" s="1"/>
  <c r="G128" i="1"/>
  <c r="H128" i="1" s="1" a="1"/>
  <c r="H128" i="1" s="1"/>
  <c r="G125" i="1"/>
  <c r="H125" i="1" s="1" a="1"/>
  <c r="H125" i="1" s="1"/>
  <c r="G122" i="1"/>
  <c r="H122" i="1" s="1" a="1"/>
  <c r="H122" i="1" s="1"/>
  <c r="G116" i="1"/>
  <c r="H116" i="1" s="1" a="1"/>
  <c r="H116" i="1" s="1"/>
  <c r="G113" i="1"/>
  <c r="H113" i="1" s="1" a="1"/>
  <c r="H113" i="1" s="1"/>
  <c r="G110" i="1"/>
  <c r="H110" i="1" s="1" a="1"/>
  <c r="H110" i="1" s="1"/>
  <c r="G104" i="1"/>
  <c r="H104" i="1" s="1" a="1"/>
  <c r="H104" i="1" s="1"/>
  <c r="G101" i="1"/>
  <c r="H101" i="1" s="1" a="1"/>
  <c r="H101" i="1" s="1"/>
  <c r="G98" i="1"/>
  <c r="H98" i="1" s="1" a="1"/>
  <c r="H98" i="1" s="1"/>
  <c r="G95" i="1"/>
  <c r="H95" i="1" s="1" a="1"/>
  <c r="H95" i="1" s="1"/>
  <c r="G92" i="1"/>
  <c r="H92" i="1" s="1" a="1"/>
  <c r="H92" i="1" s="1"/>
  <c r="G83" i="1"/>
  <c r="H83" i="1" s="1" a="1"/>
  <c r="H83" i="1" s="1"/>
  <c r="G80" i="1"/>
  <c r="H80" i="1" s="1" a="1"/>
  <c r="H80" i="1" s="1"/>
  <c r="G77" i="1"/>
  <c r="H77" i="1" s="1" a="1"/>
  <c r="H77" i="1" s="1"/>
  <c r="G71" i="1"/>
  <c r="H71" i="1" s="1" a="1"/>
  <c r="H71" i="1" s="1"/>
  <c r="G68" i="1"/>
  <c r="H68" i="1" s="1" a="1"/>
  <c r="H68" i="1" s="1"/>
  <c r="G65" i="1"/>
  <c r="H65" i="1" s="1" a="1"/>
  <c r="H65" i="1" s="1"/>
  <c r="G59" i="1"/>
  <c r="H59" i="1" s="1" a="1"/>
  <c r="H59" i="1" s="1"/>
  <c r="G56" i="1"/>
  <c r="H56" i="1" s="1" a="1"/>
  <c r="H56" i="1" s="1"/>
  <c r="G53" i="1"/>
  <c r="H53" i="1" s="1" a="1"/>
  <c r="H53" i="1" s="1"/>
  <c r="G50" i="1"/>
  <c r="H50" i="1" s="1" a="1"/>
  <c r="H50" i="1" s="1"/>
  <c r="G47" i="1"/>
  <c r="H47" i="1" s="1" a="1"/>
  <c r="H47" i="1" s="1"/>
  <c r="G44" i="1"/>
  <c r="H44" i="1" s="1" a="1"/>
  <c r="H44" i="1" s="1"/>
  <c r="G38" i="1"/>
  <c r="H38" i="1" s="1" a="1"/>
  <c r="H38" i="1" s="1"/>
  <c r="G35" i="1"/>
  <c r="H35" i="1" s="1" a="1"/>
  <c r="H35" i="1" s="1"/>
  <c r="G32" i="1"/>
  <c r="H32" i="1" s="1" a="1"/>
  <c r="H32" i="1" s="1"/>
  <c r="G29" i="1"/>
  <c r="H29" i="1" s="1" a="1"/>
  <c r="H29" i="1" s="1"/>
  <c r="G23" i="1"/>
  <c r="H23" i="1" s="1" a="1"/>
  <c r="H23" i="1" s="1"/>
  <c r="G20" i="1"/>
  <c r="H20" i="1" s="1" a="1"/>
  <c r="H20" i="1" s="1"/>
  <c r="X8" i="1"/>
  <c r="W8" i="1"/>
  <c r="AO8" i="1"/>
  <c r="AK8" i="1"/>
  <c r="AB8" i="1"/>
  <c r="AQ8" i="1" s="1"/>
  <c r="G8" i="1" s="1"/>
  <c r="AC8" i="1" l="1" a="1"/>
  <c r="AC8" i="1" s="1"/>
  <c r="H8" i="1" a="1"/>
  <c r="H8" i="1" s="1"/>
  <c r="AN14" i="1"/>
  <c r="AJ17" i="1"/>
  <c r="AN17" i="1"/>
  <c r="AF17" i="1"/>
  <c r="AQ17" i="1"/>
  <c r="G17" i="1" s="1"/>
  <c r="H17" i="1" s="1" a="1"/>
  <c r="H17" i="1" s="1"/>
  <c r="AF14" i="1"/>
  <c r="AQ14" i="1"/>
  <c r="G14" i="1" s="1"/>
  <c r="AC14" i="1" s="1" a="1"/>
  <c r="AC14" i="1" s="1"/>
  <c r="H608" i="1" a="1"/>
  <c r="H608" i="1" s="1"/>
  <c r="AC608" i="1" a="1"/>
  <c r="AC608" i="1" s="1"/>
  <c r="H584" i="1" a="1"/>
  <c r="H584" i="1" s="1"/>
  <c r="AC584" i="1" a="1"/>
  <c r="AC584" i="1" s="1"/>
  <c r="H596" i="1" a="1"/>
  <c r="H596" i="1" s="1"/>
  <c r="AC596" i="1" a="1"/>
  <c r="AC596" i="1" s="1"/>
  <c r="AC593" i="1" a="1"/>
  <c r="AC593" i="1" s="1"/>
  <c r="AC605" i="1" a="1"/>
  <c r="AC605" i="1" s="1"/>
  <c r="AC590" i="1" a="1"/>
  <c r="AC590" i="1" s="1"/>
  <c r="AC602" i="1" a="1"/>
  <c r="AC602" i="1" s="1"/>
  <c r="AC587" i="1" a="1"/>
  <c r="AC587" i="1" s="1"/>
  <c r="H539" i="1" a="1"/>
  <c r="H539" i="1" s="1"/>
  <c r="AC539" i="1" a="1"/>
  <c r="AC539" i="1" s="1"/>
  <c r="H542" i="1" a="1"/>
  <c r="H542" i="1" s="1"/>
  <c r="AC542" i="1" a="1"/>
  <c r="AC542" i="1" s="1"/>
  <c r="H554" i="1" a="1"/>
  <c r="H554" i="1" s="1"/>
  <c r="AC554" i="1" a="1"/>
  <c r="AC554" i="1" s="1"/>
  <c r="H566" i="1" a="1"/>
  <c r="H566" i="1" s="1"/>
  <c r="AC566" i="1" a="1"/>
  <c r="AC566" i="1" s="1"/>
  <c r="AC578" i="1" a="1"/>
  <c r="AC578" i="1" s="1"/>
  <c r="AC545" i="1" a="1"/>
  <c r="AC545" i="1" s="1"/>
  <c r="AC551" i="1" a="1"/>
  <c r="AC551" i="1" s="1"/>
  <c r="AC563" i="1" a="1"/>
  <c r="AC563" i="1" s="1"/>
  <c r="AC575" i="1" a="1"/>
  <c r="AC575" i="1" s="1"/>
  <c r="AC536" i="1" a="1"/>
  <c r="AC536" i="1" s="1"/>
  <c r="AC548" i="1" a="1"/>
  <c r="AC548" i="1" s="1"/>
  <c r="AC560" i="1" a="1"/>
  <c r="AC560" i="1" s="1"/>
  <c r="AC572" i="1" a="1"/>
  <c r="AC572" i="1" s="1"/>
  <c r="H503" i="1" a="1"/>
  <c r="H503" i="1" s="1"/>
  <c r="AC503" i="1" a="1"/>
  <c r="AC503" i="1" s="1"/>
  <c r="H506" i="1" a="1"/>
  <c r="H506" i="1" s="1"/>
  <c r="AC506" i="1" a="1"/>
  <c r="AC506" i="1" s="1"/>
  <c r="H530" i="1" a="1"/>
  <c r="H530" i="1" s="1"/>
  <c r="AC530" i="1" a="1"/>
  <c r="AC530" i="1" s="1"/>
  <c r="H494" i="1" a="1"/>
  <c r="H494" i="1" s="1"/>
  <c r="AC494" i="1" a="1"/>
  <c r="AC494" i="1" s="1"/>
  <c r="H515" i="1" a="1"/>
  <c r="H515" i="1" s="1"/>
  <c r="AC515" i="1" a="1"/>
  <c r="AC515" i="1" s="1"/>
  <c r="AC497" i="1" a="1"/>
  <c r="AC497" i="1" s="1"/>
  <c r="AC521" i="1" a="1"/>
  <c r="AC521" i="1" s="1"/>
  <c r="AC518" i="1" a="1"/>
  <c r="AC518" i="1" s="1"/>
  <c r="AC491" i="1" a="1"/>
  <c r="AC491" i="1" s="1"/>
  <c r="AC527" i="1" a="1"/>
  <c r="AC527" i="1" s="1"/>
  <c r="AC488" i="1" a="1"/>
  <c r="AC488" i="1" s="1"/>
  <c r="AC500" i="1" a="1"/>
  <c r="AC500" i="1" s="1"/>
  <c r="AC512" i="1" a="1"/>
  <c r="AC512" i="1" s="1"/>
  <c r="AC524" i="1" a="1"/>
  <c r="AC524" i="1" s="1"/>
  <c r="H470" i="1" a="1"/>
  <c r="H470" i="1" s="1"/>
  <c r="AC470" i="1" a="1"/>
  <c r="AC470" i="1" s="1"/>
  <c r="H482" i="1" a="1"/>
  <c r="H482" i="1" s="1"/>
  <c r="AC482" i="1" a="1"/>
  <c r="AC482" i="1" s="1"/>
  <c r="H446" i="1" a="1"/>
  <c r="H446" i="1" s="1"/>
  <c r="AC446" i="1" a="1"/>
  <c r="AC446" i="1" s="1"/>
  <c r="AC485" i="1" a="1"/>
  <c r="AC485" i="1" s="1"/>
  <c r="AC458" i="1" a="1"/>
  <c r="AC458" i="1" s="1"/>
  <c r="AC443" i="1" a="1"/>
  <c r="AC443" i="1" s="1"/>
  <c r="AC455" i="1" a="1"/>
  <c r="AC455" i="1" s="1"/>
  <c r="AC467" i="1" a="1"/>
  <c r="AC467" i="1" s="1"/>
  <c r="AC479" i="1" a="1"/>
  <c r="AC479" i="1" s="1"/>
  <c r="AC440" i="1" a="1"/>
  <c r="AC440" i="1" s="1"/>
  <c r="AC452" i="1" a="1"/>
  <c r="AC452" i="1" s="1"/>
  <c r="AC464" i="1" a="1"/>
  <c r="AC464" i="1" s="1"/>
  <c r="AC476" i="1" a="1"/>
  <c r="AC476" i="1" s="1"/>
  <c r="H395" i="1" a="1"/>
  <c r="H395" i="1" s="1"/>
  <c r="AC395" i="1" a="1"/>
  <c r="AC395" i="1" s="1"/>
  <c r="H419" i="1" a="1"/>
  <c r="H419" i="1" s="1"/>
  <c r="AC419" i="1" a="1"/>
  <c r="AC419" i="1" s="1"/>
  <c r="H398" i="1" a="1"/>
  <c r="H398" i="1" s="1"/>
  <c r="AC398" i="1" a="1"/>
  <c r="AC398" i="1" s="1"/>
  <c r="H431" i="1" a="1"/>
  <c r="H431" i="1" s="1"/>
  <c r="AC431" i="1" a="1"/>
  <c r="AC431" i="1" s="1"/>
  <c r="AC437" i="1" a="1"/>
  <c r="AC437" i="1" s="1"/>
  <c r="AC407" i="1" a="1"/>
  <c r="AC407" i="1" s="1"/>
  <c r="AC434" i="1" a="1"/>
  <c r="AC434" i="1" s="1"/>
  <c r="AC392" i="1" a="1"/>
  <c r="AC392" i="1" s="1"/>
  <c r="AC404" i="1" a="1"/>
  <c r="AC404" i="1" s="1"/>
  <c r="AC416" i="1" a="1"/>
  <c r="AC416" i="1" s="1"/>
  <c r="AC428" i="1" a="1"/>
  <c r="AC428" i="1" s="1"/>
  <c r="H374" i="1" a="1"/>
  <c r="H374" i="1" s="1"/>
  <c r="AC374" i="1" a="1"/>
  <c r="AC374" i="1" s="1"/>
  <c r="H350" i="1" a="1"/>
  <c r="H350" i="1" s="1"/>
  <c r="AC350" i="1" a="1"/>
  <c r="AC350" i="1" s="1"/>
  <c r="H362" i="1" a="1"/>
  <c r="H362" i="1" s="1"/>
  <c r="AC362" i="1" a="1"/>
  <c r="AC362" i="1" s="1"/>
  <c r="AC377" i="1" a="1"/>
  <c r="AC377" i="1" s="1"/>
  <c r="AC389" i="1" a="1"/>
  <c r="AC389" i="1" s="1"/>
  <c r="AC386" i="1" a="1"/>
  <c r="AC386" i="1" s="1"/>
  <c r="AC347" i="1" a="1"/>
  <c r="AC347" i="1" s="1"/>
  <c r="AC359" i="1" a="1"/>
  <c r="AC359" i="1" s="1"/>
  <c r="AC371" i="1" a="1"/>
  <c r="AC371" i="1" s="1"/>
  <c r="AC383" i="1" a="1"/>
  <c r="AC383" i="1" s="1"/>
  <c r="AC344" i="1" a="1"/>
  <c r="AC344" i="1" s="1"/>
  <c r="AC356" i="1" a="1"/>
  <c r="AC356" i="1" s="1"/>
  <c r="AC368" i="1" a="1"/>
  <c r="AC368" i="1" s="1"/>
  <c r="AC380" i="1" a="1"/>
  <c r="AC380" i="1" s="1"/>
  <c r="H302" i="1" a="1"/>
  <c r="H302" i="1" s="1"/>
  <c r="AC302" i="1" a="1"/>
  <c r="AC302" i="1" s="1"/>
  <c r="H326" i="1" a="1"/>
  <c r="H326" i="1" s="1"/>
  <c r="AC326" i="1" a="1"/>
  <c r="AC326" i="1" s="1"/>
  <c r="AC341" i="1" a="1"/>
  <c r="AC341" i="1" s="1"/>
  <c r="AC314" i="1" a="1"/>
  <c r="AC314" i="1" s="1"/>
  <c r="AC338" i="1" a="1"/>
  <c r="AC338" i="1" s="1"/>
  <c r="AC299" i="1" a="1"/>
  <c r="AC299" i="1" s="1"/>
  <c r="AC311" i="1" a="1"/>
  <c r="AC311" i="1" s="1"/>
  <c r="AC323" i="1" a="1"/>
  <c r="AC323" i="1" s="1"/>
  <c r="AC335" i="1" a="1"/>
  <c r="AC335" i="1" s="1"/>
  <c r="AC296" i="1" a="1"/>
  <c r="AC296" i="1" s="1"/>
  <c r="AC308" i="1" a="1"/>
  <c r="AC308" i="1" s="1"/>
  <c r="AC320" i="1" a="1"/>
  <c r="AC320" i="1" s="1"/>
  <c r="AC332" i="1" a="1"/>
  <c r="AC332" i="1" s="1"/>
  <c r="AC257" i="1" a="1"/>
  <c r="AC257" i="1" s="1"/>
  <c r="AC269" i="1" a="1"/>
  <c r="AC269" i="1" s="1"/>
  <c r="AC281" i="1" a="1"/>
  <c r="AC281" i="1" s="1"/>
  <c r="AC293" i="1" a="1"/>
  <c r="AC293" i="1" s="1"/>
  <c r="AC254" i="1" a="1"/>
  <c r="AC254" i="1" s="1"/>
  <c r="AC266" i="1" a="1"/>
  <c r="AC266" i="1" s="1"/>
  <c r="AC278" i="1" a="1"/>
  <c r="AC278" i="1" s="1"/>
  <c r="AC290" i="1" a="1"/>
  <c r="AC290" i="1" s="1"/>
  <c r="AC251" i="1" a="1"/>
  <c r="AC251" i="1" s="1"/>
  <c r="AC263" i="1" a="1"/>
  <c r="AC263" i="1" s="1"/>
  <c r="AC275" i="1" a="1"/>
  <c r="AC275" i="1" s="1"/>
  <c r="AC287" i="1" a="1"/>
  <c r="AC287" i="1" s="1"/>
  <c r="AC248" i="1" a="1"/>
  <c r="AC248" i="1" s="1"/>
  <c r="AC260" i="1" a="1"/>
  <c r="AC260" i="1" s="1"/>
  <c r="AC272" i="1" a="1"/>
  <c r="AC272" i="1" s="1"/>
  <c r="AC284" i="1" a="1"/>
  <c r="AC284" i="1" s="1"/>
  <c r="H206" i="1" a="1"/>
  <c r="H206" i="1" s="1"/>
  <c r="AC206" i="1" a="1"/>
  <c r="AC206" i="1" s="1"/>
  <c r="H218" i="1" a="1"/>
  <c r="H218" i="1" s="1"/>
  <c r="AC218" i="1" a="1"/>
  <c r="AC218" i="1" s="1"/>
  <c r="H230" i="1" a="1"/>
  <c r="H230" i="1" s="1"/>
  <c r="AC230" i="1" a="1"/>
  <c r="AC230" i="1" s="1"/>
  <c r="H242" i="1" a="1"/>
  <c r="H242" i="1" s="1"/>
  <c r="AC242" i="1" a="1"/>
  <c r="AC242" i="1" s="1"/>
  <c r="H215" i="1" a="1"/>
  <c r="H215" i="1" s="1"/>
  <c r="AC215" i="1" a="1"/>
  <c r="AC215" i="1" s="1"/>
  <c r="AC221" i="1" a="1"/>
  <c r="AC221" i="1" s="1"/>
  <c r="AC233" i="1" a="1"/>
  <c r="AC233" i="1" s="1"/>
  <c r="AC203" i="1" a="1"/>
  <c r="AC203" i="1" s="1"/>
  <c r="AC227" i="1" a="1"/>
  <c r="AC227" i="1" s="1"/>
  <c r="AC239" i="1" a="1"/>
  <c r="AC239" i="1" s="1"/>
  <c r="AC200" i="1" a="1"/>
  <c r="AC200" i="1" s="1"/>
  <c r="AC212" i="1" a="1"/>
  <c r="AC212" i="1" s="1"/>
  <c r="AC224" i="1" a="1"/>
  <c r="AC224" i="1" s="1"/>
  <c r="AC236" i="1" a="1"/>
  <c r="AC236" i="1" s="1"/>
  <c r="H161" i="1" a="1"/>
  <c r="H161" i="1" s="1"/>
  <c r="AC161" i="1" a="1"/>
  <c r="AC161" i="1" s="1"/>
  <c r="H170" i="1" a="1"/>
  <c r="H170" i="1" s="1"/>
  <c r="AC170" i="1" a="1"/>
  <c r="AC170" i="1" s="1"/>
  <c r="H194" i="1" a="1"/>
  <c r="H194" i="1" s="1"/>
  <c r="AC194" i="1" a="1"/>
  <c r="AC194" i="1" s="1"/>
  <c r="H173" i="1" a="1"/>
  <c r="H173" i="1" s="1"/>
  <c r="AC173" i="1" a="1"/>
  <c r="AC173" i="1" s="1"/>
  <c r="H185" i="1" a="1"/>
  <c r="H185" i="1" s="1"/>
  <c r="AC185" i="1" a="1"/>
  <c r="AC185" i="1" s="1"/>
  <c r="H197" i="1" a="1"/>
  <c r="H197" i="1" s="1"/>
  <c r="AC197" i="1" a="1"/>
  <c r="AC197" i="1" s="1"/>
  <c r="AC158" i="1" a="1"/>
  <c r="AC158" i="1" s="1"/>
  <c r="AC182" i="1" a="1"/>
  <c r="AC182" i="1" s="1"/>
  <c r="AC164" i="1" a="1"/>
  <c r="AC164" i="1" s="1"/>
  <c r="AC155" i="1" a="1"/>
  <c r="AC155" i="1" s="1"/>
  <c r="AC167" i="1" a="1"/>
  <c r="AC167" i="1" s="1"/>
  <c r="AC179" i="1" a="1"/>
  <c r="AC179" i="1" s="1"/>
  <c r="AC191" i="1" a="1"/>
  <c r="AC191" i="1" s="1"/>
  <c r="H131" i="1" a="1"/>
  <c r="H131" i="1" s="1"/>
  <c r="AC131" i="1" a="1"/>
  <c r="AC131" i="1" s="1"/>
  <c r="H119" i="1" a="1"/>
  <c r="H119" i="1" s="1"/>
  <c r="AC119" i="1" a="1"/>
  <c r="AC119" i="1" s="1"/>
  <c r="H143" i="1" a="1"/>
  <c r="H143" i="1" s="1"/>
  <c r="AC143" i="1" a="1"/>
  <c r="AC143" i="1" s="1"/>
  <c r="H107" i="1" a="1"/>
  <c r="H107" i="1" s="1"/>
  <c r="AC107" i="1" a="1"/>
  <c r="AC107" i="1" s="1"/>
  <c r="H134" i="1" a="1"/>
  <c r="H134" i="1" s="1"/>
  <c r="AC134" i="1" a="1"/>
  <c r="AC134" i="1" s="1"/>
  <c r="H146" i="1" a="1"/>
  <c r="H146" i="1" s="1"/>
  <c r="AC146" i="1" a="1"/>
  <c r="AC146" i="1" s="1"/>
  <c r="AC113" i="1" a="1"/>
  <c r="AC113" i="1" s="1"/>
  <c r="AC137" i="1" a="1"/>
  <c r="AC137" i="1" s="1"/>
  <c r="AC149" i="1" a="1"/>
  <c r="AC149" i="1" s="1"/>
  <c r="AC122" i="1" a="1"/>
  <c r="AC122" i="1" s="1"/>
  <c r="AC104" i="1" a="1"/>
  <c r="AC104" i="1" s="1"/>
  <c r="AC116" i="1" a="1"/>
  <c r="AC116" i="1" s="1"/>
  <c r="AC128" i="1" a="1"/>
  <c r="AC128" i="1" s="1"/>
  <c r="AC140" i="1" a="1"/>
  <c r="AC140" i="1" s="1"/>
  <c r="H74" i="1" a="1"/>
  <c r="H74" i="1" s="1"/>
  <c r="AC74" i="1" a="1"/>
  <c r="AC74" i="1" s="1"/>
  <c r="H86" i="1" a="1"/>
  <c r="H86" i="1" s="1"/>
  <c r="AC86" i="1" a="1"/>
  <c r="AC86" i="1" s="1"/>
  <c r="H62" i="1" a="1"/>
  <c r="H62" i="1" s="1"/>
  <c r="AC62" i="1" a="1"/>
  <c r="AC62" i="1" s="1"/>
  <c r="AC65" i="1" a="1"/>
  <c r="AC65" i="1" s="1"/>
  <c r="AC98" i="1" a="1"/>
  <c r="AC98" i="1" s="1"/>
  <c r="AC59" i="1" a="1"/>
  <c r="AC59" i="1" s="1"/>
  <c r="AC71" i="1" a="1"/>
  <c r="AC71" i="1" s="1"/>
  <c r="AC83" i="1" a="1"/>
  <c r="AC83" i="1" s="1"/>
  <c r="AC95" i="1" a="1"/>
  <c r="AC95" i="1" s="1"/>
  <c r="AC56" i="1" a="1"/>
  <c r="AC56" i="1" s="1"/>
  <c r="AC68" i="1" a="1"/>
  <c r="AC68" i="1" s="1"/>
  <c r="AC80" i="1" a="1"/>
  <c r="AC80" i="1" s="1"/>
  <c r="AC92" i="1" a="1"/>
  <c r="AC92" i="1" s="1"/>
  <c r="AC41" i="1" a="1"/>
  <c r="AC41" i="1" s="1"/>
  <c r="AC53" i="1" a="1"/>
  <c r="AC53" i="1" s="1"/>
  <c r="AC38" i="1" a="1"/>
  <c r="AC38" i="1" s="1"/>
  <c r="AC50" i="1" a="1"/>
  <c r="AC50" i="1" s="1"/>
  <c r="AC35" i="1" a="1"/>
  <c r="AC35" i="1" s="1"/>
  <c r="AC47" i="1" a="1"/>
  <c r="AC47" i="1" s="1"/>
  <c r="AC32" i="1" a="1"/>
  <c r="AC32" i="1" s="1"/>
  <c r="AC44" i="1" a="1"/>
  <c r="AC44" i="1" s="1"/>
  <c r="AC23" i="1" a="1"/>
  <c r="AC23" i="1" s="1"/>
  <c r="AC29" i="1" a="1"/>
  <c r="AC29" i="1" s="1"/>
  <c r="AC20" i="1" a="1"/>
  <c r="AC20" i="1" s="1"/>
  <c r="H26" i="1" a="1"/>
  <c r="H26" i="1" s="1"/>
  <c r="AN11" i="1"/>
  <c r="AF11" i="1"/>
  <c r="AJ11" i="1"/>
  <c r="AC11" i="1" a="1"/>
  <c r="AC11" i="1" s="1"/>
  <c r="AC17" i="1" l="1" a="1"/>
  <c r="AC17" i="1" s="1"/>
  <c r="H14" i="1" a="1"/>
  <c r="H14" i="1" s="1"/>
  <c r="V20" i="4"/>
  <c r="X16" i="4"/>
  <c r="I19" i="4" s="1"/>
  <c r="V19" i="4" s="1"/>
  <c r="X15" i="4"/>
  <c r="I18" i="4" s="1"/>
  <c r="V18" i="4" s="1"/>
  <c r="X14" i="4"/>
  <c r="V21" i="4" l="1"/>
  <c r="V11" i="1" l="1"/>
  <c r="AM8" i="1"/>
  <c r="AL8" i="1"/>
  <c r="AI8" i="1"/>
  <c r="AN8" i="1" l="1"/>
  <c r="AH8" i="1" l="1"/>
  <c r="AJ8" i="1" s="1"/>
  <c r="V8" i="1"/>
  <c r="AF8" i="1" l="1"/>
  <c r="AA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X1 Carbon</author>
    <author>userr</author>
  </authors>
  <commentList>
    <comment ref="G3" authorId="0" shapeId="0" xr:uid="{56110927-7DAA-41A4-AF03-08895CD0DA37}">
      <text>
        <r>
          <rPr>
            <b/>
            <sz val="9"/>
            <color indexed="81"/>
            <rFont val="MS P ゴシック"/>
            <family val="3"/>
            <charset val="128"/>
          </rPr>
          <t>こちらのチーム名がそのままSEIKOの
リザルトシステムに登録されます</t>
        </r>
      </text>
    </comment>
    <comment ref="C8" authorId="1" shapeId="0" xr:uid="{00000000-0006-0000-0100-000001000000}">
      <text>
        <r>
          <rPr>
            <b/>
            <sz val="9"/>
            <color indexed="81"/>
            <rFont val="ＭＳ Ｐゴシック"/>
            <family val="3"/>
            <charset val="128"/>
          </rPr>
          <t>ﾌﾘｶﾞﾅは半角で。
姓と名の間は、１文字分空けてください。</t>
        </r>
      </text>
    </comment>
    <comment ref="C9" authorId="1" shapeId="0" xr:uid="{6F6DE16F-9202-4A57-8931-29D23287876B}">
      <text>
        <r>
          <rPr>
            <b/>
            <sz val="9"/>
            <color indexed="81"/>
            <rFont val="ＭＳ Ｐゴシック"/>
            <family val="3"/>
            <charset val="128"/>
          </rPr>
          <t>全角
姓と名の間は、１文字分空ける。
トータル5文字以上は空けない。</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<sst xmlns="http://schemas.openxmlformats.org/spreadsheetml/2006/main" count="1004" uniqueCount="165">
  <si>
    <t>ﾌﾘｶﾞﾅ（半角）</t>
    <rPh sb="6" eb="8">
      <t>ハンカク</t>
    </rPh>
    <phoneticPr fontId="3"/>
  </si>
  <si>
    <t>氏名（漢字）</t>
    <rPh sb="0" eb="2">
      <t>シメイ</t>
    </rPh>
    <rPh sb="3" eb="5">
      <t>カンジ</t>
    </rPh>
    <phoneticPr fontId="3"/>
  </si>
  <si>
    <t>生年月日</t>
    <rPh sb="0" eb="2">
      <t>セイネン</t>
    </rPh>
    <rPh sb="2" eb="4">
      <t>ガッピ</t>
    </rPh>
    <phoneticPr fontId="3"/>
  </si>
  <si>
    <t>西暦</t>
    <rPh sb="0" eb="2">
      <t>セイレキ</t>
    </rPh>
    <phoneticPr fontId="3"/>
  </si>
  <si>
    <t>月</t>
    <rPh sb="0" eb="1">
      <t>ツキ</t>
    </rPh>
    <phoneticPr fontId="3"/>
  </si>
  <si>
    <t>日</t>
    <rPh sb="0" eb="1">
      <t>ヒ</t>
    </rPh>
    <phoneticPr fontId="3"/>
  </si>
  <si>
    <t>分</t>
    <rPh sb="0" eb="1">
      <t>フン</t>
    </rPh>
    <phoneticPr fontId="3"/>
  </si>
  <si>
    <t>秒</t>
    <rPh sb="0" eb="1">
      <t>ビョウ</t>
    </rPh>
    <phoneticPr fontId="3"/>
  </si>
  <si>
    <t>1/100</t>
    <phoneticPr fontId="3"/>
  </si>
  <si>
    <t>申込タイム（半角）</t>
    <rPh sb="0" eb="2">
      <t>モウシコミ</t>
    </rPh>
    <rPh sb="6" eb="8">
      <t>ハンカク</t>
    </rPh>
    <phoneticPr fontId="3"/>
  </si>
  <si>
    <t>性別</t>
    <rPh sb="0" eb="2">
      <t>セイベツ</t>
    </rPh>
    <phoneticPr fontId="3"/>
  </si>
  <si>
    <t>連
番</t>
    <rPh sb="0" eb="1">
      <t>レン</t>
    </rPh>
    <rPh sb="2" eb="3">
      <t>バン</t>
    </rPh>
    <phoneticPr fontId="3"/>
  </si>
  <si>
    <t>性
別</t>
    <rPh sb="0" eb="1">
      <t>セイ</t>
    </rPh>
    <rPh sb="2" eb="3">
      <t>ベツ</t>
    </rPh>
    <phoneticPr fontId="3"/>
  </si>
  <si>
    <t>男</t>
    <rPh sb="0" eb="1">
      <t>オトコ</t>
    </rPh>
    <phoneticPr fontId="3"/>
  </si>
  <si>
    <t>女</t>
    <rPh sb="0" eb="1">
      <t>オンナ</t>
    </rPh>
    <phoneticPr fontId="3"/>
  </si>
  <si>
    <t>自由形</t>
    <rPh sb="0" eb="3">
      <t>ジユウガタ</t>
    </rPh>
    <phoneticPr fontId="3"/>
  </si>
  <si>
    <t>背泳ぎ</t>
    <rPh sb="0" eb="2">
      <t>セオヨ</t>
    </rPh>
    <phoneticPr fontId="3"/>
  </si>
  <si>
    <t>平泳ぎ</t>
    <rPh sb="0" eb="2">
      <t>ヒラオヨ</t>
    </rPh>
    <phoneticPr fontId="3"/>
  </si>
  <si>
    <t>バタフライ</t>
    <phoneticPr fontId="3"/>
  </si>
  <si>
    <t>個人メドレー</t>
    <rPh sb="0" eb="2">
      <t>コジン</t>
    </rPh>
    <phoneticPr fontId="3"/>
  </si>
  <si>
    <t>ﾒﾄﾞﾚｰﾘﾚｰ</t>
    <phoneticPr fontId="3"/>
  </si>
  <si>
    <t>距離</t>
    <rPh sb="0" eb="2">
      <t>キョリ</t>
    </rPh>
    <phoneticPr fontId="3"/>
  </si>
  <si>
    <t>エントリ１</t>
    <phoneticPr fontId="3"/>
  </si>
  <si>
    <t>.</t>
    <phoneticPr fontId="3"/>
  </si>
  <si>
    <t>タイム１</t>
    <phoneticPr fontId="3"/>
  </si>
  <si>
    <t>距離１</t>
    <rPh sb="0" eb="2">
      <t>キョリ</t>
    </rPh>
    <phoneticPr fontId="3"/>
  </si>
  <si>
    <t>エントリ１</t>
    <phoneticPr fontId="3"/>
  </si>
  <si>
    <t>ﾌﾘｰﾘﾚ-</t>
    <phoneticPr fontId="3"/>
  </si>
  <si>
    <t>エントリー１</t>
    <phoneticPr fontId="3"/>
  </si>
  <si>
    <t>区分</t>
    <rPh sb="0" eb="2">
      <t>クブン</t>
    </rPh>
    <phoneticPr fontId="3"/>
  </si>
  <si>
    <t>区分</t>
    <rPh sb="0" eb="2">
      <t>クブン</t>
    </rPh>
    <phoneticPr fontId="3"/>
  </si>
  <si>
    <t>名前</t>
    <rPh sb="0" eb="2">
      <t>ナマエ</t>
    </rPh>
    <phoneticPr fontId="3"/>
  </si>
  <si>
    <t>ﾌﾘｶﾞﾅ</t>
    <phoneticPr fontId="3"/>
  </si>
  <si>
    <t>№</t>
    <phoneticPr fontId="3"/>
  </si>
  <si>
    <t>エントリ２</t>
  </si>
  <si>
    <t>距離２</t>
    <rPh sb="0" eb="2">
      <t>キョリ</t>
    </rPh>
    <phoneticPr fontId="3"/>
  </si>
  <si>
    <t>タイム２</t>
  </si>
  <si>
    <t>所属</t>
    <rPh sb="0" eb="2">
      <t>ショゾク</t>
    </rPh>
    <phoneticPr fontId="3"/>
  </si>
  <si>
    <t>ﾌﾘｶﾞﾅ</t>
    <phoneticPr fontId="3"/>
  </si>
  <si>
    <t>年少</t>
    <rPh sb="0" eb="2">
      <t>ネンショウ</t>
    </rPh>
    <phoneticPr fontId="3"/>
  </si>
  <si>
    <t>年中</t>
    <rPh sb="0" eb="2">
      <t>ネンチュウ</t>
    </rPh>
    <phoneticPr fontId="3"/>
  </si>
  <si>
    <t>年長</t>
    <rPh sb="0" eb="2">
      <t>ネンチョウ</t>
    </rPh>
    <phoneticPr fontId="3"/>
  </si>
  <si>
    <t>小学1年</t>
    <rPh sb="0" eb="2">
      <t>ショウガク</t>
    </rPh>
    <rPh sb="3" eb="4">
      <t>ネン</t>
    </rPh>
    <phoneticPr fontId="3"/>
  </si>
  <si>
    <t>小学2年</t>
    <rPh sb="0" eb="2">
      <t>ショウガク</t>
    </rPh>
    <rPh sb="3" eb="4">
      <t>ネン</t>
    </rPh>
    <phoneticPr fontId="3"/>
  </si>
  <si>
    <t>小学3年</t>
    <rPh sb="0" eb="2">
      <t>ショウガク</t>
    </rPh>
    <rPh sb="3" eb="4">
      <t>ネン</t>
    </rPh>
    <phoneticPr fontId="3"/>
  </si>
  <si>
    <t>小学4年</t>
    <rPh sb="0" eb="2">
      <t>ショウガク</t>
    </rPh>
    <rPh sb="3" eb="4">
      <t>ネン</t>
    </rPh>
    <phoneticPr fontId="3"/>
  </si>
  <si>
    <t>小学5年</t>
    <rPh sb="0" eb="2">
      <t>ショウガク</t>
    </rPh>
    <rPh sb="3" eb="4">
      <t>ネン</t>
    </rPh>
    <phoneticPr fontId="3"/>
  </si>
  <si>
    <t>小学6年</t>
    <rPh sb="0" eb="2">
      <t>ショウガク</t>
    </rPh>
    <rPh sb="3" eb="4">
      <t>ネン</t>
    </rPh>
    <phoneticPr fontId="3"/>
  </si>
  <si>
    <t>中学1年</t>
    <rPh sb="0" eb="2">
      <t>チュウガク</t>
    </rPh>
    <rPh sb="3" eb="4">
      <t>ネン</t>
    </rPh>
    <phoneticPr fontId="3"/>
  </si>
  <si>
    <t>中学2年</t>
    <rPh sb="0" eb="2">
      <t>チュウガク</t>
    </rPh>
    <rPh sb="3" eb="4">
      <t>ネン</t>
    </rPh>
    <phoneticPr fontId="3"/>
  </si>
  <si>
    <t>中学3年</t>
    <rPh sb="0" eb="2">
      <t>チュウガク</t>
    </rPh>
    <rPh sb="3" eb="4">
      <t>ネン</t>
    </rPh>
    <phoneticPr fontId="3"/>
  </si>
  <si>
    <t>高校1年</t>
    <rPh sb="0" eb="2">
      <t>コウコウ</t>
    </rPh>
    <rPh sb="3" eb="4">
      <t>ネン</t>
    </rPh>
    <phoneticPr fontId="3"/>
  </si>
  <si>
    <t>高校2年</t>
    <rPh sb="0" eb="2">
      <t>コウコウ</t>
    </rPh>
    <rPh sb="3" eb="4">
      <t>ネン</t>
    </rPh>
    <phoneticPr fontId="3"/>
  </si>
  <si>
    <t>高校3年</t>
    <rPh sb="0" eb="2">
      <t>コウコウ</t>
    </rPh>
    <rPh sb="3" eb="4">
      <t>ネン</t>
    </rPh>
    <phoneticPr fontId="3"/>
  </si>
  <si>
    <t>02</t>
    <phoneticPr fontId="3"/>
  </si>
  <si>
    <t>一般</t>
    <rPh sb="0" eb="2">
      <t>イッパン</t>
    </rPh>
    <phoneticPr fontId="3"/>
  </si>
  <si>
    <t>30歳以上</t>
    <rPh sb="2" eb="5">
      <t>サイイジョウ</t>
    </rPh>
    <phoneticPr fontId="3"/>
  </si>
  <si>
    <t>(例)</t>
    <rPh sb="1" eb="2">
      <t>レイ</t>
    </rPh>
    <phoneticPr fontId="3"/>
  </si>
  <si>
    <t>チーム名</t>
    <rPh sb="3" eb="4">
      <t>メイ</t>
    </rPh>
    <phoneticPr fontId="3"/>
  </si>
  <si>
    <t>チーム略称(全角6文字)</t>
    <rPh sb="3" eb="5">
      <t>リャクショウ</t>
    </rPh>
    <rPh sb="6" eb="8">
      <t>ゼンカク</t>
    </rPh>
    <rPh sb="9" eb="11">
      <t>モジ</t>
    </rPh>
    <phoneticPr fontId="3"/>
  </si>
  <si>
    <t>年齢</t>
    <rPh sb="0" eb="2">
      <t>ネンレイ</t>
    </rPh>
    <phoneticPr fontId="3"/>
  </si>
  <si>
    <t>02</t>
    <phoneticPr fontId="3"/>
  </si>
  <si>
    <t>チームフリガナ（半角ｶﾅ）</t>
    <rPh sb="8" eb="10">
      <t>ハンカク</t>
    </rPh>
    <phoneticPr fontId="3"/>
  </si>
  <si>
    <t>行の挿入、削除禁止</t>
    <rPh sb="0" eb="1">
      <t>ギョウ</t>
    </rPh>
    <rPh sb="2" eb="4">
      <t>ソウニュウ</t>
    </rPh>
    <rPh sb="5" eb="7">
      <t>サクジョ</t>
    </rPh>
    <rPh sb="7" eb="9">
      <t>キンシ</t>
    </rPh>
    <phoneticPr fontId="3"/>
  </si>
  <si>
    <t>3</t>
  </si>
  <si>
    <t>4</t>
  </si>
  <si>
    <t>5</t>
  </si>
  <si>
    <t>6</t>
  </si>
  <si>
    <t>7</t>
  </si>
  <si>
    <t>8</t>
  </si>
  <si>
    <t>9</t>
  </si>
  <si>
    <t>10</t>
  </si>
  <si>
    <t>11</t>
  </si>
  <si>
    <t>12</t>
    <phoneticPr fontId="3"/>
  </si>
  <si>
    <t>Ｄ35-39歳</t>
  </si>
  <si>
    <t>Ｇ50-54歳</t>
  </si>
  <si>
    <t>Ｈ55-59歳</t>
  </si>
  <si>
    <t>Ｉ60-64歳</t>
  </si>
  <si>
    <t>Ｊ65-69歳</t>
  </si>
  <si>
    <t>Ｋ70-74歳</t>
  </si>
  <si>
    <t>Ｌ75-79歳</t>
  </si>
  <si>
    <t>Ｍ80-84歳</t>
  </si>
  <si>
    <t>Ｎ85歳以上</t>
  </si>
  <si>
    <t>エントリ３</t>
    <phoneticPr fontId="3"/>
  </si>
  <si>
    <t>距離３</t>
    <rPh sb="0" eb="2">
      <t>キョリ</t>
    </rPh>
    <phoneticPr fontId="3"/>
  </si>
  <si>
    <t>タイム３</t>
    <phoneticPr fontId="3"/>
  </si>
  <si>
    <t>01</t>
    <phoneticPr fontId="3"/>
  </si>
  <si>
    <t>12</t>
  </si>
  <si>
    <t>ﾅｶﾞｻｷ ﾊﾅｺ</t>
    <phoneticPr fontId="3"/>
  </si>
  <si>
    <t>1</t>
    <phoneticPr fontId="3"/>
  </si>
  <si>
    <t>2</t>
    <phoneticPr fontId="3"/>
  </si>
  <si>
    <t>13</t>
  </si>
  <si>
    <t>14</t>
  </si>
  <si>
    <t>Ａ18-24歳</t>
    <phoneticPr fontId="3"/>
  </si>
  <si>
    <t>長崎はな子</t>
    <rPh sb="0" eb="2">
      <t>ナガサキ</t>
    </rPh>
    <rPh sb="4" eb="5">
      <t>コ</t>
    </rPh>
    <phoneticPr fontId="3"/>
  </si>
  <si>
    <t>年齢計算</t>
    <rPh sb="0" eb="2">
      <t>ネンレイ</t>
    </rPh>
    <rPh sb="2" eb="4">
      <t>ケイサン</t>
    </rPh>
    <phoneticPr fontId="3"/>
  </si>
  <si>
    <t>基準日</t>
    <rPh sb="0" eb="3">
      <t>キジュンビ</t>
    </rPh>
    <phoneticPr fontId="3"/>
  </si>
  <si>
    <t>/</t>
    <phoneticPr fontId="3"/>
  </si>
  <si>
    <t>↓自動入力</t>
    <rPh sb="1" eb="5">
      <t>ジドウニュウリョク</t>
    </rPh>
    <phoneticPr fontId="3"/>
  </si>
  <si>
    <t>令和</t>
    <rPh sb="0" eb="2">
      <t>レイワ</t>
    </rPh>
    <phoneticPr fontId="15"/>
  </si>
  <si>
    <t>年</t>
    <rPh sb="0" eb="1">
      <t>ネン</t>
    </rPh>
    <phoneticPr fontId="15"/>
  </si>
  <si>
    <t>月</t>
    <rPh sb="0" eb="1">
      <t>ガツ</t>
    </rPh>
    <phoneticPr fontId="15"/>
  </si>
  <si>
    <t>日</t>
    <rPh sb="0" eb="1">
      <t>ニチ</t>
    </rPh>
    <phoneticPr fontId="15"/>
  </si>
  <si>
    <t>監　督　者　名</t>
    <rPh sb="0" eb="1">
      <t>カン</t>
    </rPh>
    <rPh sb="2" eb="3">
      <t>トク</t>
    </rPh>
    <rPh sb="4" eb="5">
      <t>シャ</t>
    </rPh>
    <rPh sb="6" eb="7">
      <t>メイ</t>
    </rPh>
    <phoneticPr fontId="16"/>
  </si>
  <si>
    <t>連　　絡　　先</t>
    <rPh sb="0" eb="1">
      <t>レン</t>
    </rPh>
    <rPh sb="3" eb="4">
      <t>ラク</t>
    </rPh>
    <rPh sb="6" eb="7">
      <t>サキ</t>
    </rPh>
    <phoneticPr fontId="16"/>
  </si>
  <si>
    <t>費　　用</t>
    <rPh sb="0" eb="1">
      <t>ヒ</t>
    </rPh>
    <rPh sb="3" eb="4">
      <t>ヨウ</t>
    </rPh>
    <phoneticPr fontId="16"/>
  </si>
  <si>
    <t>内　　　　　　　　　　　訳</t>
    <rPh sb="0" eb="1">
      <t>ナイ</t>
    </rPh>
    <rPh sb="12" eb="13">
      <t>ワケ</t>
    </rPh>
    <phoneticPr fontId="16"/>
  </si>
  <si>
    <t>金　　　額</t>
    <rPh sb="0" eb="1">
      <t>キン</t>
    </rPh>
    <rPh sb="4" eb="5">
      <t>ガク</t>
    </rPh>
    <phoneticPr fontId="16"/>
  </si>
  <si>
    <t>個人種目</t>
    <rPh sb="0" eb="2">
      <t>コジン</t>
    </rPh>
    <rPh sb="2" eb="4">
      <t>シュモク</t>
    </rPh>
    <phoneticPr fontId="16"/>
  </si>
  <si>
    <t>男子</t>
    <rPh sb="0" eb="2">
      <t>ダンシ</t>
    </rPh>
    <phoneticPr fontId="16"/>
  </si>
  <si>
    <t>名</t>
    <rPh sb="0" eb="1">
      <t>メイ</t>
    </rPh>
    <phoneticPr fontId="16"/>
  </si>
  <si>
    <t>女子</t>
    <rPh sb="0" eb="2">
      <t>ジョシ</t>
    </rPh>
    <phoneticPr fontId="16"/>
  </si>
  <si>
    <t>計</t>
    <rPh sb="0" eb="1">
      <t>ケイ</t>
    </rPh>
    <phoneticPr fontId="16"/>
  </si>
  <si>
    <t>種目</t>
    <rPh sb="0" eb="2">
      <t>シュモク</t>
    </rPh>
    <phoneticPr fontId="16"/>
  </si>
  <si>
    <t>リレー</t>
    <phoneticPr fontId="16"/>
  </si>
  <si>
    <t>混合</t>
    <rPh sb="0" eb="2">
      <t>コンゴウ</t>
    </rPh>
    <phoneticPr fontId="15"/>
  </si>
  <si>
    <t>個人種目料</t>
    <rPh sb="0" eb="2">
      <t>コジン</t>
    </rPh>
    <rPh sb="2" eb="4">
      <t>シュモク</t>
    </rPh>
    <rPh sb="4" eb="5">
      <t>リョウ</t>
    </rPh>
    <phoneticPr fontId="16"/>
  </si>
  <si>
    <t>参加種目</t>
    <rPh sb="0" eb="2">
      <t>サンカ</t>
    </rPh>
    <rPh sb="2" eb="4">
      <t>シュモク</t>
    </rPh>
    <phoneticPr fontId="16"/>
  </si>
  <si>
    <t>×</t>
    <phoneticPr fontId="16"/>
  </si>
  <si>
    <t>円</t>
    <rPh sb="0" eb="1">
      <t>エン</t>
    </rPh>
    <phoneticPr fontId="16"/>
  </si>
  <si>
    <t>リレー種目料</t>
    <rPh sb="3" eb="5">
      <t>シュモク</t>
    </rPh>
    <rPh sb="5" eb="6">
      <t>リョウ</t>
    </rPh>
    <phoneticPr fontId="16"/>
  </si>
  <si>
    <t>冊</t>
    <rPh sb="0" eb="1">
      <t>サツ</t>
    </rPh>
    <phoneticPr fontId="16"/>
  </si>
  <si>
    <t>合　　　　　　　　　　　計</t>
    <rPh sb="0" eb="1">
      <t>ゴウ</t>
    </rPh>
    <rPh sb="12" eb="13">
      <t>ケイ</t>
    </rPh>
    <phoneticPr fontId="16"/>
  </si>
  <si>
    <t>リレー競技</t>
    <rPh sb="3" eb="5">
      <t>キョウギ</t>
    </rPh>
    <phoneticPr fontId="16"/>
  </si>
  <si>
    <t>性別</t>
    <rPh sb="0" eb="2">
      <t>セイベツ</t>
    </rPh>
    <phoneticPr fontId="15"/>
  </si>
  <si>
    <t>区分</t>
    <rPh sb="0" eb="2">
      <t>クブン</t>
    </rPh>
    <phoneticPr fontId="15"/>
  </si>
  <si>
    <t>距離</t>
    <rPh sb="0" eb="2">
      <t>キョリ</t>
    </rPh>
    <phoneticPr fontId="15"/>
  </si>
  <si>
    <t>種目</t>
    <rPh sb="0" eb="2">
      <t>シュモク</t>
    </rPh>
    <phoneticPr fontId="15"/>
  </si>
  <si>
    <t>分</t>
    <rPh sb="0" eb="1">
      <t>フン</t>
    </rPh>
    <phoneticPr fontId="15"/>
  </si>
  <si>
    <t>秒</t>
    <rPh sb="0" eb="1">
      <t>ビョウ</t>
    </rPh>
    <phoneticPr fontId="15"/>
  </si>
  <si>
    <t>1/100</t>
    <phoneticPr fontId="15"/>
  </si>
  <si>
    <t>フリーリレー</t>
    <phoneticPr fontId="3"/>
  </si>
  <si>
    <t>4×25</t>
    <phoneticPr fontId="15"/>
  </si>
  <si>
    <t>一般</t>
    <phoneticPr fontId="3"/>
  </si>
  <si>
    <t>メドレーリレー</t>
    <phoneticPr fontId="3"/>
  </si>
  <si>
    <t>4×50</t>
    <phoneticPr fontId="15"/>
  </si>
  <si>
    <t>：</t>
    <phoneticPr fontId="15"/>
  </si>
  <si>
    <t>チ　ー　ム　名</t>
    <rPh sb="6" eb="7">
      <t>メイ</t>
    </rPh>
    <phoneticPr fontId="16"/>
  </si>
  <si>
    <t>〠：</t>
    <phoneticPr fontId="16"/>
  </si>
  <si>
    <t>☎：</t>
    <phoneticPr fontId="15"/>
  </si>
  <si>
    <t>申込集計表　兼　誓約書</t>
    <rPh sb="0" eb="2">
      <t>モウシコミ</t>
    </rPh>
    <rPh sb="2" eb="4">
      <t>シュウケイ</t>
    </rPh>
    <rPh sb="4" eb="5">
      <t>ヒョウ</t>
    </rPh>
    <rPh sb="6" eb="7">
      <t>ケン</t>
    </rPh>
    <rPh sb="8" eb="11">
      <t>セイヤクショ</t>
    </rPh>
    <phoneticPr fontId="16"/>
  </si>
  <si>
    <t>長崎県マスターズ大会出場にあたり、全員が定期的に水泳練習を実施していることを誓約いたします。事故が発生した場合は、本人の責任において処理いたします。また、今大会出場にあたり、健康についてなんら異常なきことをここに誓約いたします。</t>
    <rPh sb="17" eb="19">
      <t>ゼンイン</t>
    </rPh>
    <phoneticPr fontId="15"/>
  </si>
  <si>
    <t>令和8年度 第29回 長崎県マスターズ水泳競技大会</t>
    <phoneticPr fontId="16"/>
  </si>
  <si>
    <t>第29回　長崎県マスターズ水泳大会　個人種目エントリー一覧</t>
    <rPh sb="0" eb="1">
      <t>ダイ</t>
    </rPh>
    <rPh sb="3" eb="4">
      <t>カイ</t>
    </rPh>
    <rPh sb="5" eb="7">
      <t>ナガサキ</t>
    </rPh>
    <rPh sb="7" eb="8">
      <t>ケン</t>
    </rPh>
    <rPh sb="13" eb="15">
      <t>スイエイ</t>
    </rPh>
    <rPh sb="15" eb="17">
      <t>タイカイ</t>
    </rPh>
    <rPh sb="18" eb="22">
      <t>コジンシュモク</t>
    </rPh>
    <rPh sb="27" eb="29">
      <t>イチラン</t>
    </rPh>
    <phoneticPr fontId="3"/>
  </si>
  <si>
    <t>注）年齢基準日は
　　2027年12月31日</t>
    <rPh sb="0" eb="1">
      <t>チュウ</t>
    </rPh>
    <rPh sb="2" eb="4">
      <t>ネンレイ</t>
    </rPh>
    <rPh sb="4" eb="7">
      <t>キジュンビ</t>
    </rPh>
    <rPh sb="15" eb="16">
      <t>ネン</t>
    </rPh>
    <rPh sb="18" eb="19">
      <t>ガツ</t>
    </rPh>
    <rPh sb="21" eb="22">
      <t>ニチ</t>
    </rPh>
    <phoneticPr fontId="3"/>
  </si>
  <si>
    <t>Ｂ25-29歳</t>
    <phoneticPr fontId="3"/>
  </si>
  <si>
    <t>Ｃ30-34歳</t>
    <phoneticPr fontId="3"/>
  </si>
  <si>
    <t>Ｅ40-44歳</t>
    <phoneticPr fontId="3"/>
  </si>
  <si>
    <t>Ｆ45-49歳</t>
    <phoneticPr fontId="3"/>
  </si>
  <si>
    <t>～119</t>
    <phoneticPr fontId="15"/>
  </si>
  <si>
    <t>120～159</t>
    <phoneticPr fontId="15"/>
  </si>
  <si>
    <t>160～199</t>
    <phoneticPr fontId="15"/>
  </si>
  <si>
    <t>200～239</t>
    <phoneticPr fontId="15"/>
  </si>
  <si>
    <t>240～279</t>
    <phoneticPr fontId="15"/>
  </si>
  <si>
    <t>280～</t>
    <phoneticPr fontId="15"/>
  </si>
  <si>
    <t>番号</t>
    <rPh sb="0" eb="2">
      <t>バンゴウ</t>
    </rPh>
    <phoneticPr fontId="15"/>
  </si>
  <si>
    <t>合計年齢</t>
    <rPh sb="0" eb="2">
      <t>ゴウケイ</t>
    </rPh>
    <rPh sb="2" eb="4">
      <t>ネンレイ</t>
    </rPh>
    <phoneticPr fontId="15"/>
  </si>
  <si>
    <t>↓自動選択</t>
    <rPh sb="1" eb="3">
      <t>ジドウ</t>
    </rPh>
    <rPh sb="3" eb="5">
      <t>センタク</t>
    </rPh>
    <phoneticPr fontId="3"/>
  </si>
  <si>
    <t>責任者名 メールアドレス</t>
    <rPh sb="0" eb="3">
      <t>セキニンシャ</t>
    </rPh>
    <rPh sb="3" eb="4">
      <t>メイ</t>
    </rPh>
    <phoneticPr fontId="16"/>
  </si>
  <si>
    <t>※混合メドレー・フリーリレーは、一般・160 才以上 　　　200ｍリレー一般のみ</t>
    <phoneticPr fontId="15"/>
  </si>
  <si>
    <t>120歳区分</t>
    <rPh sb="3" eb="4">
      <t>サイ</t>
    </rPh>
    <rPh sb="4" eb="6">
      <t>クブン</t>
    </rPh>
    <phoneticPr fontId="15"/>
  </si>
  <si>
    <t>160歳区分</t>
    <phoneticPr fontId="15"/>
  </si>
  <si>
    <t>200歳区分</t>
    <phoneticPr fontId="15"/>
  </si>
  <si>
    <t>240歳区分</t>
    <phoneticPr fontId="15"/>
  </si>
  <si>
    <t>280歳以上</t>
    <rPh sb="3" eb="4">
      <t>サイ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</si>
</sst>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歳&quot;"/>
    <numFmt numFmtId="177" formatCode="00"/>
  </numFmts>
  <fonts count="26">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b/>
      <sz val="9"/>
      <color indexed="81"/>
      <name val="ＭＳ Ｐゴシック"/>
      <family val="3"/>
      <charset val="128"/>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b/>
      <sz val="16"/>
      <color theme="1"/>
      <name val="ＭＳ Ｐゴシック"/>
      <family val="3"/>
      <charset val="128"/>
      <scheme val="minor"/>
    </font>
    <font>
      <sz val="11"/>
      <name val="ＭＳ Ｐゴシック"/>
      <family val="3"/>
      <charset val="128"/>
      <scheme val="minor"/>
    </font>
    <font>
      <sz val="14"/>
      <color theme="1"/>
      <name val="ＭＳ Ｐゴシック"/>
      <family val="3"/>
      <charset val="128"/>
      <scheme val="minor"/>
    </font>
    <font>
      <sz val="10"/>
      <color rgb="FFFF0000"/>
      <name val="ＭＳ Ｐゴシック"/>
      <family val="3"/>
      <charset val="128"/>
      <scheme val="minor"/>
    </font>
    <font>
      <sz val="11"/>
      <color rgb="FFFF0000"/>
      <name val="ＭＳ Ｐゴシック"/>
      <family val="3"/>
      <charset val="128"/>
      <scheme val="minor"/>
    </font>
    <font>
      <sz val="10"/>
      <name val="ＭＳ Ｐゴシック"/>
      <family val="3"/>
      <charset val="128"/>
      <scheme val="minor"/>
    </font>
    <font>
      <sz val="9"/>
      <name val="ＭＳ Ｐゴシック"/>
      <family val="3"/>
      <charset val="128"/>
      <scheme val="minor"/>
    </font>
    <font>
      <sz val="6"/>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0"/>
      <color theme="1"/>
      <name val="ＭＳ Ｐゴシック"/>
      <family val="3"/>
      <charset val="128"/>
      <scheme val="minor"/>
    </font>
    <font>
      <b/>
      <sz val="9"/>
      <color theme="1"/>
      <name val="ＭＳ Ｐゴシック"/>
      <family val="3"/>
      <charset val="128"/>
      <scheme val="minor"/>
    </font>
    <font>
      <u/>
      <sz val="11"/>
      <color theme="10"/>
      <name val="ＭＳ Ｐゴシック"/>
      <family val="3"/>
      <charset val="128"/>
      <scheme val="minor"/>
    </font>
    <font>
      <b/>
      <sz val="12"/>
      <color theme="1"/>
      <name val="ＭＳ Ｐゴシック"/>
      <family val="3"/>
      <charset val="128"/>
      <scheme val="minor"/>
    </font>
    <font>
      <b/>
      <sz val="12"/>
      <name val="ＭＳ Ｐゴシック"/>
      <family val="3"/>
      <charset val="128"/>
      <scheme val="minor"/>
    </font>
    <font>
      <sz val="11"/>
      <name val="ＭＳ Ｐゴシック"/>
      <family val="3"/>
      <charset val="128"/>
    </font>
    <font>
      <sz val="9"/>
      <color rgb="FFFF0000"/>
      <name val="ＭＳ Ｐゴシック"/>
      <family val="3"/>
      <charset val="128"/>
      <scheme val="minor"/>
    </font>
    <font>
      <b/>
      <sz val="9"/>
      <color indexed="81"/>
      <name val="MS P ゴシック"/>
      <family val="3"/>
      <charset val="128"/>
    </font>
  </fonts>
  <fills count="7">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99"/>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auto="1"/>
      </bottom>
      <diagonal/>
    </border>
    <border>
      <left/>
      <right style="thin">
        <color indexed="64"/>
      </right>
      <top style="thin">
        <color indexed="64"/>
      </top>
      <bottom style="hair">
        <color indexed="64"/>
      </bottom>
      <diagonal/>
    </border>
    <border>
      <left style="thin">
        <color indexed="64"/>
      </left>
      <right style="thin">
        <color indexed="64"/>
      </right>
      <top style="thin">
        <color auto="1"/>
      </top>
      <bottom style="dotted">
        <color indexed="64"/>
      </bottom>
      <diagonal/>
    </border>
    <border>
      <left style="thin">
        <color indexed="64"/>
      </left>
      <right style="dotted">
        <color indexed="64"/>
      </right>
      <top style="thin">
        <color auto="1"/>
      </top>
      <bottom style="dotted">
        <color indexed="64"/>
      </bottom>
      <diagonal/>
    </border>
    <border>
      <left/>
      <right style="thin">
        <color indexed="64"/>
      </right>
      <top style="thin">
        <color auto="1"/>
      </top>
      <bottom style="dotted">
        <color indexed="64"/>
      </bottom>
      <diagonal/>
    </border>
    <border>
      <left style="thin">
        <color indexed="64"/>
      </left>
      <right/>
      <top style="thin">
        <color auto="1"/>
      </top>
      <bottom style="dotted">
        <color indexed="64"/>
      </bottom>
      <diagonal/>
    </border>
    <border>
      <left style="dotted">
        <color indexed="64"/>
      </left>
      <right style="thin">
        <color indexed="64"/>
      </right>
      <top style="thin">
        <color auto="1"/>
      </top>
      <bottom style="dotted">
        <color indexed="64"/>
      </bottom>
      <diagonal/>
    </border>
    <border>
      <left style="thin">
        <color indexed="64"/>
      </left>
      <right style="hair">
        <color indexed="64"/>
      </right>
      <top style="thin">
        <color auto="1"/>
      </top>
      <bottom style="dotted">
        <color indexed="64"/>
      </bottom>
      <diagonal/>
    </border>
    <border>
      <left/>
      <right/>
      <top style="thin">
        <color auto="1"/>
      </top>
      <bottom style="dotted">
        <color indexed="64"/>
      </bottom>
      <diagonal/>
    </border>
    <border>
      <left style="thin">
        <color indexed="64"/>
      </left>
      <right/>
      <top style="hair">
        <color indexed="64"/>
      </top>
      <bottom style="thin">
        <color indexed="64"/>
      </bottom>
      <diagonal/>
    </border>
    <border>
      <left/>
      <right/>
      <top style="hair">
        <color auto="1"/>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hair">
        <color indexed="64"/>
      </right>
      <top style="dotted">
        <color indexed="64"/>
      </top>
      <bottom style="thin">
        <color indexed="64"/>
      </bottom>
      <diagonal/>
    </border>
    <border>
      <left/>
      <right/>
      <top style="dotted">
        <color indexed="64"/>
      </top>
      <bottom style="thin">
        <color indexed="64"/>
      </bottom>
      <diagonal/>
    </border>
    <border>
      <left/>
      <right/>
      <top style="thin">
        <color indexed="64"/>
      </top>
      <bottom/>
      <diagonal/>
    </border>
    <border>
      <left/>
      <right style="dotted">
        <color auto="1"/>
      </right>
      <top style="thin">
        <color auto="1"/>
      </top>
      <bottom style="thin">
        <color auto="1"/>
      </bottom>
      <diagonal/>
    </border>
    <border>
      <left style="dotted">
        <color indexed="64"/>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thin">
        <color indexed="64"/>
      </left>
      <right/>
      <top/>
      <bottom/>
      <diagonal/>
    </border>
    <border>
      <left/>
      <right style="thin">
        <color indexed="64"/>
      </right>
      <top/>
      <bottom/>
      <diagonal/>
    </border>
  </borders>
  <cellStyleXfs count="8">
    <xf numFmtId="0" fontId="0" fillId="0" borderId="0">
      <alignment vertical="center"/>
    </xf>
    <xf numFmtId="0" fontId="7" fillId="0" borderId="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0" fillId="0" borderId="0" applyNumberFormat="0" applyFill="0" applyBorder="0" applyAlignment="0" applyProtection="0">
      <alignment vertical="center"/>
    </xf>
    <xf numFmtId="0" fontId="23" fillId="0" borderId="0"/>
  </cellStyleXfs>
  <cellXfs count="207">
    <xf numFmtId="0" fontId="0" fillId="0" borderId="0" xfId="0">
      <alignment vertical="center"/>
    </xf>
    <xf numFmtId="49" fontId="0" fillId="0" borderId="0" xfId="0" applyNumberFormat="1">
      <alignment vertical="center"/>
    </xf>
    <xf numFmtId="49" fontId="9" fillId="0" borderId="5" xfId="0" applyNumberFormat="1" applyFont="1" applyBorder="1" applyAlignment="1" applyProtection="1">
      <alignment horizontal="center" vertical="center"/>
      <protection locked="0"/>
    </xf>
    <xf numFmtId="49" fontId="9" fillId="0" borderId="2" xfId="0" applyNumberFormat="1" applyFont="1" applyBorder="1" applyAlignment="1" applyProtection="1">
      <alignment horizontal="center" vertical="center"/>
      <protection locked="0"/>
    </xf>
    <xf numFmtId="49" fontId="9" fillId="0" borderId="8" xfId="0" applyNumberFormat="1" applyFont="1" applyBorder="1" applyAlignment="1" applyProtection="1">
      <alignment horizontal="center" vertical="center"/>
      <protection locked="0"/>
    </xf>
    <xf numFmtId="49" fontId="9" fillId="0" borderId="3" xfId="0" applyNumberFormat="1" applyFont="1" applyBorder="1" applyAlignment="1" applyProtection="1">
      <alignment horizontal="center" vertical="center"/>
      <protection locked="0"/>
    </xf>
    <xf numFmtId="49" fontId="9" fillId="3" borderId="6" xfId="0" applyNumberFormat="1" applyFont="1" applyFill="1" applyBorder="1" applyAlignment="1" applyProtection="1">
      <alignment horizontal="center" vertical="center"/>
      <protection locked="0"/>
    </xf>
    <xf numFmtId="49" fontId="9" fillId="3" borderId="4" xfId="0" applyNumberFormat="1" applyFont="1" applyFill="1" applyBorder="1" applyAlignment="1" applyProtection="1">
      <alignment horizontal="center" vertical="center"/>
      <protection locked="0"/>
    </xf>
    <xf numFmtId="0" fontId="7" fillId="0" borderId="0" xfId="4" applyFont="1">
      <alignment vertical="center"/>
    </xf>
    <xf numFmtId="0" fontId="6" fillId="0" borderId="0" xfId="4" applyFont="1" applyAlignment="1">
      <alignment horizontal="center" vertical="center"/>
    </xf>
    <xf numFmtId="0" fontId="17" fillId="0" borderId="0" xfId="4" applyFont="1" applyAlignment="1">
      <alignment horizontal="center" vertical="center"/>
    </xf>
    <xf numFmtId="0" fontId="6" fillId="0" borderId="0" xfId="4" applyFont="1" applyAlignment="1">
      <alignment horizontal="left" vertical="center"/>
    </xf>
    <xf numFmtId="0" fontId="18" fillId="0" borderId="10" xfId="4" applyFont="1" applyBorder="1" applyAlignment="1">
      <alignment horizontal="left" vertical="center"/>
    </xf>
    <xf numFmtId="0" fontId="6" fillId="0" borderId="10" xfId="4" applyFont="1" applyBorder="1" applyAlignment="1">
      <alignment horizontal="right" vertical="center"/>
    </xf>
    <xf numFmtId="0" fontId="6" fillId="0" borderId="10" xfId="4" applyFont="1" applyBorder="1" applyAlignment="1">
      <alignment horizontal="center" vertical="center"/>
    </xf>
    <xf numFmtId="0" fontId="18" fillId="0" borderId="0" xfId="4" applyFont="1" applyAlignment="1">
      <alignment horizontal="left" vertical="center"/>
    </xf>
    <xf numFmtId="0" fontId="19" fillId="0" borderId="0" xfId="4" applyFont="1" applyAlignment="1">
      <alignment horizontal="left" vertical="center"/>
    </xf>
    <xf numFmtId="0" fontId="6" fillId="4" borderId="14" xfId="4" applyFont="1" applyFill="1" applyBorder="1" applyAlignment="1">
      <alignment horizontal="center" vertical="center"/>
    </xf>
    <xf numFmtId="0" fontId="6" fillId="4" borderId="15" xfId="4" applyFont="1" applyFill="1" applyBorder="1" applyAlignment="1">
      <alignment horizontal="center" vertical="center"/>
    </xf>
    <xf numFmtId="0" fontId="18" fillId="4" borderId="15" xfId="4" applyFont="1" applyFill="1" applyBorder="1" applyAlignment="1">
      <alignment horizontal="right" vertical="center"/>
    </xf>
    <xf numFmtId="0" fontId="6" fillId="4" borderId="15" xfId="4" applyFont="1" applyFill="1" applyBorder="1" applyAlignment="1">
      <alignment horizontal="left" vertical="center"/>
    </xf>
    <xf numFmtId="0" fontId="6" fillId="4" borderId="16" xfId="4" applyFont="1" applyFill="1" applyBorder="1" applyAlignment="1">
      <alignment horizontal="left" vertical="center"/>
    </xf>
    <xf numFmtId="0" fontId="6" fillId="4" borderId="15" xfId="4" applyFont="1" applyFill="1" applyBorder="1">
      <alignment vertical="center"/>
    </xf>
    <xf numFmtId="0" fontId="6" fillId="4" borderId="16" xfId="4" applyFont="1" applyFill="1" applyBorder="1">
      <alignment vertical="center"/>
    </xf>
    <xf numFmtId="0" fontId="6" fillId="4" borderId="10" xfId="4" applyFont="1" applyFill="1" applyBorder="1">
      <alignment vertical="center"/>
    </xf>
    <xf numFmtId="0" fontId="6" fillId="4" borderId="9" xfId="4" applyFont="1" applyFill="1" applyBorder="1">
      <alignment vertical="center"/>
    </xf>
    <xf numFmtId="49" fontId="7" fillId="0" borderId="0" xfId="0" applyNumberFormat="1" applyFont="1">
      <alignment vertical="center"/>
    </xf>
    <xf numFmtId="0" fontId="7" fillId="0" borderId="0" xfId="0" applyFont="1">
      <alignment vertical="center"/>
    </xf>
    <xf numFmtId="177" fontId="9" fillId="0" borderId="2" xfId="0" applyNumberFormat="1" applyFont="1" applyBorder="1" applyAlignment="1" applyProtection="1">
      <alignment horizontal="center" vertical="center"/>
      <protection locked="0"/>
    </xf>
    <xf numFmtId="177" fontId="9" fillId="0" borderId="3" xfId="0" applyNumberFormat="1"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177" fontId="9" fillId="0" borderId="8" xfId="0" applyNumberFormat="1"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177" fontId="9" fillId="0" borderId="5" xfId="0" applyNumberFormat="1" applyFont="1" applyBorder="1" applyAlignment="1" applyProtection="1">
      <alignment horizontal="center" vertical="center"/>
      <protection locked="0"/>
    </xf>
    <xf numFmtId="0" fontId="12" fillId="0" borderId="0" xfId="2" applyFont="1" applyAlignment="1">
      <alignment horizontal="left" vertical="center"/>
    </xf>
    <xf numFmtId="0" fontId="12" fillId="0" borderId="0" xfId="2" applyFont="1">
      <alignment vertical="center"/>
    </xf>
    <xf numFmtId="0" fontId="0" fillId="0" borderId="0" xfId="4" applyFont="1">
      <alignment vertical="center"/>
    </xf>
    <xf numFmtId="49" fontId="0" fillId="0" borderId="1" xfId="0" applyNumberFormat="1" applyBorder="1" applyAlignment="1" applyProtection="1">
      <alignment horizontal="center" vertical="center"/>
      <protection locked="0"/>
    </xf>
    <xf numFmtId="49" fontId="0" fillId="0" borderId="0" xfId="0" applyNumberFormat="1" applyProtection="1">
      <alignment vertical="center"/>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0" fillId="0" borderId="0" xfId="0" applyAlignment="1" applyProtection="1">
      <alignment vertical="center" shrinkToFit="1"/>
      <protection locked="0"/>
    </xf>
    <xf numFmtId="49" fontId="0" fillId="0" borderId="16" xfId="0" applyNumberFormat="1" applyBorder="1" applyAlignment="1" applyProtection="1">
      <alignment horizontal="center" vertical="center"/>
      <protection locked="0"/>
    </xf>
    <xf numFmtId="14" fontId="0" fillId="0" borderId="1" xfId="0" applyNumberFormat="1" applyBorder="1" applyAlignment="1" applyProtection="1">
      <alignment horizontal="center" vertical="center" shrinkToFit="1"/>
      <protection locked="0"/>
    </xf>
    <xf numFmtId="49" fontId="0" fillId="0" borderId="0" xfId="0" applyNumberFormat="1" applyAlignment="1" applyProtection="1">
      <alignment horizontal="center" vertical="center"/>
      <protection locked="0"/>
    </xf>
    <xf numFmtId="49" fontId="12" fillId="0" borderId="0" xfId="0" applyNumberFormat="1" applyFont="1" applyAlignment="1" applyProtection="1">
      <alignment horizontal="left" vertical="center"/>
      <protection locked="0"/>
    </xf>
    <xf numFmtId="49" fontId="24" fillId="0" borderId="0" xfId="0" applyNumberFormat="1" applyFont="1" applyAlignment="1" applyProtection="1">
      <alignment horizontal="center" vertical="center"/>
      <protection locked="0"/>
    </xf>
    <xf numFmtId="49" fontId="12" fillId="0" borderId="0" xfId="0" applyNumberFormat="1" applyFont="1" applyAlignment="1" applyProtection="1">
      <alignment horizontal="center" vertical="center"/>
      <protection locked="0"/>
    </xf>
    <xf numFmtId="0" fontId="0" fillId="2" borderId="0" xfId="0" applyFill="1" applyAlignment="1" applyProtection="1">
      <alignment vertical="center" shrinkToFit="1"/>
      <protection locked="0"/>
    </xf>
    <xf numFmtId="49" fontId="13" fillId="0" borderId="4" xfId="0" applyNumberFormat="1" applyFont="1" applyBorder="1" applyAlignment="1" applyProtection="1">
      <alignment horizontal="center" vertical="center"/>
      <protection locked="0"/>
    </xf>
    <xf numFmtId="49" fontId="9" fillId="0" borderId="1" xfId="0" applyNumberFormat="1" applyFont="1" applyBorder="1" applyAlignment="1" applyProtection="1">
      <alignment horizontal="center" vertical="center"/>
      <protection locked="0"/>
    </xf>
    <xf numFmtId="49" fontId="14" fillId="0" borderId="1" xfId="0" applyNumberFormat="1" applyFont="1" applyBorder="1" applyAlignment="1" applyProtection="1">
      <alignment horizontal="center" vertical="center"/>
      <protection locked="0"/>
    </xf>
    <xf numFmtId="49" fontId="0" fillId="0" borderId="5" xfId="0" applyNumberFormat="1" applyBorder="1" applyAlignment="1" applyProtection="1">
      <alignment horizontal="center" vertical="center"/>
      <protection locked="0"/>
    </xf>
    <xf numFmtId="0" fontId="0" fillId="0" borderId="0" xfId="0" applyAlignment="1" applyProtection="1">
      <alignment horizontal="center" vertical="center" shrinkToFit="1"/>
      <protection locked="0"/>
    </xf>
    <xf numFmtId="0" fontId="9" fillId="0" borderId="0" xfId="0" applyFont="1" applyAlignment="1" applyProtection="1">
      <alignment vertical="center" shrinkToFit="1"/>
      <protection locked="0"/>
    </xf>
    <xf numFmtId="49" fontId="0" fillId="0" borderId="7" xfId="0" applyNumberFormat="1" applyBorder="1" applyAlignment="1" applyProtection="1">
      <alignment horizontal="center" vertical="center"/>
      <protection locked="0"/>
    </xf>
    <xf numFmtId="49" fontId="0" fillId="0" borderId="3" xfId="0" applyNumberFormat="1" applyBorder="1" applyAlignment="1" applyProtection="1">
      <alignment horizontal="center" vertical="center"/>
      <protection locked="0"/>
    </xf>
    <xf numFmtId="0" fontId="0" fillId="0" borderId="0" xfId="0" applyAlignment="1" applyProtection="1">
      <alignment horizontal="right" vertical="center"/>
      <protection locked="0"/>
    </xf>
    <xf numFmtId="0" fontId="9" fillId="5" borderId="5" xfId="0" applyFont="1" applyFill="1" applyBorder="1" applyAlignment="1">
      <alignment horizontal="center" vertical="center" shrinkToFit="1"/>
    </xf>
    <xf numFmtId="0" fontId="0" fillId="5" borderId="5" xfId="0" applyFill="1" applyBorder="1" applyAlignment="1">
      <alignment horizontal="center" vertical="center"/>
    </xf>
    <xf numFmtId="176" fontId="9" fillId="3" borderId="6" xfId="0" applyNumberFormat="1" applyFont="1" applyFill="1" applyBorder="1" applyAlignment="1">
      <alignment horizontal="center" vertical="center" shrinkToFit="1"/>
    </xf>
    <xf numFmtId="49" fontId="9" fillId="3" borderId="6" xfId="0" applyNumberFormat="1" applyFont="1" applyFill="1" applyBorder="1" applyAlignment="1">
      <alignment horizontal="center" vertical="center" shrinkToFit="1"/>
    </xf>
    <xf numFmtId="176" fontId="9" fillId="3" borderId="4" xfId="0" applyNumberFormat="1" applyFont="1" applyFill="1" applyBorder="1" applyAlignment="1">
      <alignment horizontal="center" vertical="center" shrinkToFit="1"/>
    </xf>
    <xf numFmtId="49" fontId="9" fillId="3" borderId="4" xfId="0" applyNumberFormat="1" applyFont="1" applyFill="1" applyBorder="1" applyAlignment="1">
      <alignment horizontal="center" vertical="center" shrinkToFit="1"/>
    </xf>
    <xf numFmtId="49" fontId="0" fillId="0" borderId="0" xfId="0" applyNumberFormat="1" applyAlignment="1">
      <alignment horizontal="center" vertical="center"/>
    </xf>
    <xf numFmtId="0" fontId="6" fillId="6" borderId="10" xfId="4" applyFont="1" applyFill="1" applyBorder="1">
      <alignment vertical="center"/>
    </xf>
    <xf numFmtId="0" fontId="18" fillId="6" borderId="10" xfId="4" applyFont="1" applyFill="1" applyBorder="1" applyAlignment="1">
      <alignment horizontal="left" vertical="center"/>
    </xf>
    <xf numFmtId="0" fontId="7" fillId="0" borderId="0" xfId="4" applyFont="1" applyAlignment="1">
      <alignment horizontal="left"/>
    </xf>
    <xf numFmtId="0" fontId="0" fillId="0" borderId="0" xfId="0" applyAlignment="1">
      <alignment horizontal="left" vertical="center"/>
    </xf>
    <xf numFmtId="177" fontId="21" fillId="0" borderId="14" xfId="4" applyNumberFormat="1" applyFont="1" applyBorder="1" applyAlignment="1">
      <alignment horizontal="center" vertical="center"/>
    </xf>
    <xf numFmtId="177" fontId="21" fillId="0" borderId="16" xfId="4" applyNumberFormat="1" applyFont="1" applyBorder="1" applyAlignment="1">
      <alignment horizontal="center" vertical="center"/>
    </xf>
    <xf numFmtId="0" fontId="21" fillId="0" borderId="14" xfId="4" applyFont="1" applyBorder="1" applyAlignment="1">
      <alignment horizontal="center" vertical="center"/>
    </xf>
    <xf numFmtId="0" fontId="21" fillId="0" borderId="15" xfId="4" applyFont="1" applyBorder="1" applyAlignment="1">
      <alignment horizontal="center" vertical="center"/>
    </xf>
    <xf numFmtId="0" fontId="21" fillId="0" borderId="16" xfId="4" applyFont="1" applyBorder="1" applyAlignment="1">
      <alignment horizontal="center" vertical="center"/>
    </xf>
    <xf numFmtId="0" fontId="21" fillId="0" borderId="1" xfId="4" applyFont="1" applyBorder="1" applyAlignment="1">
      <alignment horizontal="center" vertical="center"/>
    </xf>
    <xf numFmtId="0" fontId="21" fillId="0" borderId="14" xfId="4" applyFont="1" applyBorder="1" applyAlignment="1" applyProtection="1">
      <alignment horizontal="center" vertical="center"/>
      <protection locked="0"/>
    </xf>
    <xf numFmtId="0" fontId="21" fillId="0" borderId="15" xfId="4" applyFont="1" applyBorder="1" applyAlignment="1" applyProtection="1">
      <alignment horizontal="center" vertical="center"/>
      <protection locked="0"/>
    </xf>
    <xf numFmtId="0" fontId="21" fillId="0" borderId="16" xfId="4" applyFont="1" applyBorder="1" applyAlignment="1" applyProtection="1">
      <alignment horizontal="center" vertical="center"/>
      <protection locked="0"/>
    </xf>
    <xf numFmtId="0" fontId="18" fillId="4" borderId="14" xfId="4" applyFont="1" applyFill="1" applyBorder="1" applyAlignment="1">
      <alignment horizontal="center" vertical="center"/>
    </xf>
    <xf numFmtId="0" fontId="18" fillId="4" borderId="16" xfId="4" applyFont="1" applyFill="1" applyBorder="1" applyAlignment="1">
      <alignment horizontal="center" vertical="center"/>
    </xf>
    <xf numFmtId="0" fontId="18" fillId="4" borderId="15" xfId="4" applyFont="1" applyFill="1" applyBorder="1" applyAlignment="1">
      <alignment horizontal="center" vertical="center"/>
    </xf>
    <xf numFmtId="0" fontId="18" fillId="4" borderId="1" xfId="4" applyFont="1" applyFill="1" applyBorder="1" applyAlignment="1">
      <alignment horizontal="center" vertical="center"/>
    </xf>
    <xf numFmtId="0" fontId="18" fillId="4" borderId="11" xfId="4" applyFont="1" applyFill="1" applyBorder="1" applyAlignment="1">
      <alignment horizontal="center" vertical="center"/>
    </xf>
    <xf numFmtId="0" fontId="18" fillId="4" borderId="10" xfId="4" applyFont="1" applyFill="1" applyBorder="1" applyAlignment="1">
      <alignment horizontal="center" vertical="center"/>
    </xf>
    <xf numFmtId="0" fontId="18" fillId="4" borderId="9" xfId="4" applyFont="1" applyFill="1" applyBorder="1" applyAlignment="1">
      <alignment horizontal="center" vertical="center"/>
    </xf>
    <xf numFmtId="38" fontId="18" fillId="4" borderId="11" xfId="5" applyFont="1" applyFill="1" applyBorder="1" applyAlignment="1">
      <alignment horizontal="right" vertical="center"/>
    </xf>
    <xf numFmtId="38" fontId="18" fillId="4" borderId="10" xfId="5" applyFont="1" applyFill="1" applyBorder="1" applyAlignment="1">
      <alignment horizontal="right" vertical="center"/>
    </xf>
    <xf numFmtId="0" fontId="6" fillId="4" borderId="10" xfId="4" applyFont="1" applyFill="1" applyBorder="1" applyAlignment="1">
      <alignment horizontal="left" vertical="center"/>
    </xf>
    <xf numFmtId="0" fontId="6" fillId="4" borderId="9" xfId="4" applyFont="1" applyFill="1" applyBorder="1" applyAlignment="1">
      <alignment horizontal="left" vertical="center"/>
    </xf>
    <xf numFmtId="0" fontId="6" fillId="4" borderId="14" xfId="4" applyFont="1" applyFill="1" applyBorder="1" applyAlignment="1">
      <alignment horizontal="center" vertical="center"/>
    </xf>
    <xf numFmtId="0" fontId="6" fillId="4" borderId="15" xfId="4" applyFont="1" applyFill="1" applyBorder="1" applyAlignment="1">
      <alignment horizontal="center" vertical="center"/>
    </xf>
    <xf numFmtId="0" fontId="6" fillId="4" borderId="38" xfId="4" applyFont="1" applyFill="1" applyBorder="1" applyAlignment="1">
      <alignment horizontal="center" vertical="center"/>
    </xf>
    <xf numFmtId="38" fontId="18" fillId="6" borderId="15" xfId="4" applyNumberFormat="1" applyFont="1" applyFill="1" applyBorder="1" applyAlignment="1">
      <alignment horizontal="right" vertical="center"/>
    </xf>
    <xf numFmtId="0" fontId="18" fillId="6" borderId="15" xfId="4" applyFont="1" applyFill="1" applyBorder="1" applyAlignment="1">
      <alignment horizontal="right" vertical="center"/>
    </xf>
    <xf numFmtId="0" fontId="6" fillId="4" borderId="15" xfId="4" applyFont="1" applyFill="1" applyBorder="1" applyAlignment="1">
      <alignment horizontal="left" vertical="center"/>
    </xf>
    <xf numFmtId="38" fontId="6" fillId="4" borderId="15" xfId="5" applyFont="1" applyFill="1" applyBorder="1" applyAlignment="1">
      <alignment horizontal="right" vertical="center"/>
    </xf>
    <xf numFmtId="38" fontId="18" fillId="4" borderId="15" xfId="4" applyNumberFormat="1" applyFont="1" applyFill="1" applyBorder="1" applyAlignment="1">
      <alignment horizontal="right" vertical="center"/>
    </xf>
    <xf numFmtId="0" fontId="18" fillId="4" borderId="15" xfId="4" applyFont="1" applyFill="1" applyBorder="1" applyAlignment="1">
      <alignment horizontal="right" vertical="center"/>
    </xf>
    <xf numFmtId="38" fontId="18" fillId="4" borderId="14" xfId="5" applyFont="1" applyFill="1" applyBorder="1" applyAlignment="1">
      <alignment horizontal="right" vertical="center"/>
    </xf>
    <xf numFmtId="38" fontId="18" fillId="4" borderId="15" xfId="5" applyFont="1" applyFill="1" applyBorder="1" applyAlignment="1">
      <alignment horizontal="right" vertical="center"/>
    </xf>
    <xf numFmtId="0" fontId="6" fillId="4" borderId="16" xfId="4" applyFont="1" applyFill="1" applyBorder="1" applyAlignment="1">
      <alignment horizontal="left" vertical="center"/>
    </xf>
    <xf numFmtId="0" fontId="18" fillId="4" borderId="17" xfId="4" applyFont="1" applyFill="1" applyBorder="1" applyAlignment="1">
      <alignment horizontal="center" vertical="center"/>
    </xf>
    <xf numFmtId="0" fontId="18" fillId="4" borderId="18" xfId="4" applyFont="1" applyFill="1" applyBorder="1" applyAlignment="1">
      <alignment horizontal="center" vertical="center"/>
    </xf>
    <xf numFmtId="0" fontId="18" fillId="4" borderId="19" xfId="4" applyFont="1" applyFill="1" applyBorder="1" applyAlignment="1">
      <alignment horizontal="center" vertical="center"/>
    </xf>
    <xf numFmtId="0" fontId="18" fillId="4" borderId="27" xfId="4" applyFont="1" applyFill="1" applyBorder="1" applyAlignment="1">
      <alignment horizontal="center" vertical="center"/>
    </xf>
    <xf numFmtId="0" fontId="18" fillId="4" borderId="28" xfId="4" applyFont="1" applyFill="1" applyBorder="1" applyAlignment="1">
      <alignment horizontal="center" vertical="center"/>
    </xf>
    <xf numFmtId="0" fontId="18" fillId="4" borderId="29" xfId="4" applyFont="1" applyFill="1" applyBorder="1" applyAlignment="1">
      <alignment horizontal="center" vertical="center"/>
    </xf>
    <xf numFmtId="0" fontId="6" fillId="4" borderId="20" xfId="4" applyFont="1" applyFill="1" applyBorder="1" applyAlignment="1">
      <alignment horizontal="center" vertical="center"/>
    </xf>
    <xf numFmtId="0" fontId="6" fillId="4" borderId="21" xfId="4" applyFont="1" applyFill="1" applyBorder="1" applyAlignment="1">
      <alignment horizontal="center" vertical="center"/>
    </xf>
    <xf numFmtId="0" fontId="6" fillId="4" borderId="30" xfId="4" applyFont="1" applyFill="1" applyBorder="1" applyAlignment="1">
      <alignment horizontal="center" vertical="center"/>
    </xf>
    <xf numFmtId="0" fontId="6" fillId="4" borderId="31" xfId="4" applyFont="1" applyFill="1" applyBorder="1" applyAlignment="1">
      <alignment horizontal="center" vertical="center"/>
    </xf>
    <xf numFmtId="0" fontId="6" fillId="4" borderId="37" xfId="4" applyFont="1" applyFill="1" applyBorder="1" applyAlignment="1">
      <alignment horizontal="left" vertical="center"/>
    </xf>
    <xf numFmtId="0" fontId="6" fillId="4" borderId="12" xfId="4" applyFont="1" applyFill="1" applyBorder="1" applyAlignment="1">
      <alignment horizontal="left" vertical="center"/>
    </xf>
    <xf numFmtId="0" fontId="18" fillId="6" borderId="39" xfId="4" applyFont="1" applyFill="1" applyBorder="1" applyAlignment="1">
      <alignment horizontal="right" vertical="center"/>
    </xf>
    <xf numFmtId="0" fontId="18" fillId="6" borderId="1" xfId="4" applyFont="1" applyFill="1" applyBorder="1" applyAlignment="1">
      <alignment horizontal="right" vertical="center"/>
    </xf>
    <xf numFmtId="0" fontId="18" fillId="6" borderId="14" xfId="4" applyFont="1" applyFill="1" applyBorder="1" applyAlignment="1">
      <alignment horizontal="right" vertical="center"/>
    </xf>
    <xf numFmtId="0" fontId="6" fillId="4" borderId="40" xfId="4" applyFont="1" applyFill="1" applyBorder="1" applyAlignment="1">
      <alignment horizontal="left" vertical="center"/>
    </xf>
    <xf numFmtId="0" fontId="18" fillId="4" borderId="13" xfId="4" applyFont="1" applyFill="1" applyBorder="1" applyAlignment="1">
      <alignment horizontal="center" vertical="center"/>
    </xf>
    <xf numFmtId="0" fontId="18" fillId="4" borderId="37" xfId="4" applyFont="1" applyFill="1" applyBorder="1" applyAlignment="1">
      <alignment horizontal="center" vertical="center"/>
    </xf>
    <xf numFmtId="0" fontId="18" fillId="6" borderId="16" xfId="4" applyFont="1" applyFill="1" applyBorder="1" applyAlignment="1">
      <alignment horizontal="right" vertical="center"/>
    </xf>
    <xf numFmtId="0" fontId="6" fillId="4" borderId="1" xfId="4" applyFont="1" applyFill="1" applyBorder="1" applyAlignment="1">
      <alignment horizontal="left" vertical="center"/>
    </xf>
    <xf numFmtId="0" fontId="6" fillId="4" borderId="13" xfId="4" applyFont="1" applyFill="1" applyBorder="1" applyAlignment="1">
      <alignment horizontal="center" vertical="center"/>
    </xf>
    <xf numFmtId="0" fontId="6" fillId="4" borderId="37" xfId="4" applyFont="1" applyFill="1" applyBorder="1" applyAlignment="1">
      <alignment horizontal="center" vertical="center"/>
    </xf>
    <xf numFmtId="0" fontId="6" fillId="4" borderId="11" xfId="4" applyFont="1" applyFill="1" applyBorder="1" applyAlignment="1">
      <alignment horizontal="center" vertical="center"/>
    </xf>
    <xf numFmtId="0" fontId="6" fillId="4" borderId="10" xfId="4" applyFont="1" applyFill="1" applyBorder="1" applyAlignment="1">
      <alignment horizontal="center" vertical="center"/>
    </xf>
    <xf numFmtId="38" fontId="18" fillId="4" borderId="37" xfId="5" applyFont="1" applyFill="1" applyBorder="1" applyAlignment="1">
      <alignment horizontal="right" vertical="center"/>
    </xf>
    <xf numFmtId="0" fontId="6" fillId="4" borderId="22" xfId="4" applyFont="1" applyFill="1" applyBorder="1" applyAlignment="1">
      <alignment horizontal="left" vertical="center"/>
    </xf>
    <xf numFmtId="0" fontId="6" fillId="4" borderId="25" xfId="4" applyFont="1" applyFill="1" applyBorder="1" applyAlignment="1">
      <alignment horizontal="left" vertical="center"/>
    </xf>
    <xf numFmtId="0" fontId="6" fillId="4" borderId="23" xfId="4" applyFont="1" applyFill="1" applyBorder="1" applyAlignment="1">
      <alignment horizontal="center" vertical="center"/>
    </xf>
    <xf numFmtId="0" fontId="6" fillId="4" borderId="26" xfId="4" applyFont="1" applyFill="1" applyBorder="1" applyAlignment="1">
      <alignment horizontal="center" vertical="center"/>
    </xf>
    <xf numFmtId="38" fontId="18" fillId="4" borderId="26" xfId="5" applyFont="1" applyFill="1" applyBorder="1" applyAlignment="1">
      <alignment horizontal="right" vertical="center"/>
    </xf>
    <xf numFmtId="0" fontId="6" fillId="4" borderId="26" xfId="4" applyFont="1" applyFill="1" applyBorder="1" applyAlignment="1">
      <alignment horizontal="left" vertical="center"/>
    </xf>
    <xf numFmtId="0" fontId="18" fillId="6" borderId="32" xfId="4" applyFont="1" applyFill="1" applyBorder="1" applyAlignment="1">
      <alignment horizontal="right" vertical="center"/>
    </xf>
    <xf numFmtId="0" fontId="18" fillId="6" borderId="30" xfId="4" applyFont="1" applyFill="1" applyBorder="1" applyAlignment="1">
      <alignment horizontal="right" vertical="center"/>
    </xf>
    <xf numFmtId="0" fontId="18" fillId="6" borderId="33" xfId="4" applyFont="1" applyFill="1" applyBorder="1" applyAlignment="1">
      <alignment horizontal="right" vertical="center"/>
    </xf>
    <xf numFmtId="0" fontId="6" fillId="4" borderId="32" xfId="4" applyFont="1" applyFill="1" applyBorder="1" applyAlignment="1">
      <alignment horizontal="left" vertical="center"/>
    </xf>
    <xf numFmtId="0" fontId="6" fillId="4" borderId="33" xfId="4" applyFont="1" applyFill="1" applyBorder="1" applyAlignment="1">
      <alignment horizontal="left" vertical="center"/>
    </xf>
    <xf numFmtId="0" fontId="18" fillId="6" borderId="34" xfId="4" applyFont="1" applyFill="1" applyBorder="1" applyAlignment="1">
      <alignment horizontal="right" vertical="center"/>
    </xf>
    <xf numFmtId="0" fontId="6" fillId="4" borderId="35" xfId="4" applyFont="1" applyFill="1" applyBorder="1" applyAlignment="1">
      <alignment horizontal="left" vertical="center"/>
    </xf>
    <xf numFmtId="0" fontId="6" fillId="4" borderId="33" xfId="4" applyFont="1" applyFill="1" applyBorder="1" applyAlignment="1">
      <alignment horizontal="center" vertical="center"/>
    </xf>
    <xf numFmtId="0" fontId="6" fillId="4" borderId="36" xfId="4" applyFont="1" applyFill="1" applyBorder="1" applyAlignment="1">
      <alignment horizontal="center" vertical="center"/>
    </xf>
    <xf numFmtId="38" fontId="18" fillId="4" borderId="36" xfId="5" applyFont="1" applyFill="1" applyBorder="1" applyAlignment="1">
      <alignment horizontal="right" vertical="center"/>
    </xf>
    <xf numFmtId="0" fontId="18" fillId="6" borderId="22" xfId="4" applyFont="1" applyFill="1" applyBorder="1" applyAlignment="1">
      <alignment horizontal="right" vertical="center"/>
    </xf>
    <xf numFmtId="0" fontId="18" fillId="6" borderId="20" xfId="4" applyFont="1" applyFill="1" applyBorder="1" applyAlignment="1">
      <alignment horizontal="right" vertical="center"/>
    </xf>
    <xf numFmtId="0" fontId="18" fillId="6" borderId="23" xfId="4" applyFont="1" applyFill="1" applyBorder="1" applyAlignment="1">
      <alignment horizontal="right" vertical="center"/>
    </xf>
    <xf numFmtId="0" fontId="6" fillId="4" borderId="23" xfId="4" applyFont="1" applyFill="1" applyBorder="1" applyAlignment="1">
      <alignment horizontal="left" vertical="center"/>
    </xf>
    <xf numFmtId="0" fontId="18" fillId="6" borderId="24" xfId="4" applyFont="1" applyFill="1" applyBorder="1" applyAlignment="1">
      <alignment horizontal="right" vertical="center"/>
    </xf>
    <xf numFmtId="0" fontId="8" fillId="0" borderId="0" xfId="4" applyFont="1" applyAlignment="1">
      <alignment horizontal="center" vertical="center"/>
    </xf>
    <xf numFmtId="0" fontId="21" fillId="6" borderId="10" xfId="4" applyFont="1" applyFill="1" applyBorder="1" applyAlignment="1">
      <alignment horizontal="center" vertical="center"/>
    </xf>
    <xf numFmtId="0" fontId="21" fillId="6" borderId="10" xfId="4" applyFont="1" applyFill="1" applyBorder="1" applyAlignment="1">
      <alignment horizontal="left" vertical="center"/>
    </xf>
    <xf numFmtId="0" fontId="20" fillId="6" borderId="10" xfId="6" applyFill="1" applyBorder="1">
      <alignment vertical="center"/>
    </xf>
    <xf numFmtId="0" fontId="22" fillId="6" borderId="10" xfId="0" applyFont="1" applyFill="1" applyBorder="1">
      <alignment vertical="center"/>
    </xf>
    <xf numFmtId="0" fontId="5" fillId="0" borderId="15" xfId="4" applyFont="1" applyBorder="1" applyAlignment="1">
      <alignment horizontal="left" vertical="center" wrapText="1"/>
    </xf>
    <xf numFmtId="49" fontId="0" fillId="0" borderId="13" xfId="0" applyNumberFormat="1" applyBorder="1" applyAlignment="1" applyProtection="1">
      <alignment horizontal="center" vertical="center" wrapText="1"/>
      <protection locked="0"/>
    </xf>
    <xf numFmtId="49" fontId="0" fillId="0" borderId="37" xfId="0" applyNumberFormat="1" applyBorder="1" applyAlignment="1" applyProtection="1">
      <alignment horizontal="center" vertical="center"/>
      <protection locked="0"/>
    </xf>
    <xf numFmtId="49" fontId="0" fillId="0" borderId="12" xfId="0" applyNumberFormat="1" applyBorder="1" applyAlignment="1" applyProtection="1">
      <alignment horizontal="center" vertical="center"/>
      <protection locked="0"/>
    </xf>
    <xf numFmtId="49" fontId="0" fillId="0" borderId="41"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42" xfId="0" applyNumberFormat="1" applyBorder="1" applyAlignment="1" applyProtection="1">
      <alignment horizontal="center" vertical="center"/>
      <protection locked="0"/>
    </xf>
    <xf numFmtId="49" fontId="0" fillId="0" borderId="11" xfId="0" applyNumberFormat="1" applyBorder="1" applyAlignment="1" applyProtection="1">
      <alignment horizontal="center" vertical="center"/>
      <protection locked="0"/>
    </xf>
    <xf numFmtId="49" fontId="0" fillId="0" borderId="10" xfId="0" applyNumberFormat="1" applyBorder="1" applyAlignment="1" applyProtection="1">
      <alignment horizontal="center" vertical="center"/>
      <protection locked="0"/>
    </xf>
    <xf numFmtId="49" fontId="0" fillId="0" borderId="9" xfId="0" applyNumberFormat="1" applyBorder="1" applyAlignment="1" applyProtection="1">
      <alignment horizontal="center" vertical="center"/>
      <protection locked="0"/>
    </xf>
    <xf numFmtId="49" fontId="8" fillId="0" borderId="0" xfId="0" applyNumberFormat="1" applyFont="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49" fontId="0" fillId="0" borderId="2" xfId="0" applyNumberFormat="1" applyBorder="1" applyAlignment="1" applyProtection="1">
      <alignment horizontal="center" vertical="center"/>
      <protection locked="0"/>
    </xf>
    <xf numFmtId="49" fontId="0" fillId="0" borderId="6" xfId="0" applyNumberFormat="1" applyBorder="1" applyAlignment="1" applyProtection="1">
      <alignment horizontal="center" vertical="center"/>
      <protection locked="0"/>
    </xf>
    <xf numFmtId="49" fontId="0" fillId="0" borderId="4" xfId="0" applyNumberFormat="1" applyBorder="1" applyAlignment="1" applyProtection="1">
      <alignment horizontal="center" vertical="center"/>
      <protection locked="0"/>
    </xf>
    <xf numFmtId="49" fontId="9" fillId="0" borderId="7" xfId="0" applyNumberFormat="1" applyFont="1" applyBorder="1" applyAlignment="1" applyProtection="1">
      <alignment horizontal="center" vertical="center"/>
      <protection locked="0"/>
    </xf>
    <xf numFmtId="49" fontId="9" fillId="0" borderId="4" xfId="0" applyNumberFormat="1" applyFont="1" applyBorder="1" applyAlignment="1" applyProtection="1">
      <alignment horizontal="center" vertical="center"/>
      <protection locked="0"/>
    </xf>
    <xf numFmtId="49" fontId="9" fillId="0" borderId="2" xfId="0" applyNumberFormat="1" applyFont="1" applyBorder="1" applyAlignment="1" applyProtection="1">
      <alignment horizontal="center" vertical="center"/>
      <protection locked="0"/>
    </xf>
    <xf numFmtId="49" fontId="6" fillId="0" borderId="1" xfId="0" applyNumberFormat="1" applyFont="1" applyBorder="1" applyAlignment="1" applyProtection="1">
      <alignment horizontal="center" vertical="center"/>
      <protection locked="0"/>
    </xf>
    <xf numFmtId="49" fontId="10" fillId="6" borderId="1" xfId="0" applyNumberFormat="1" applyFont="1" applyFill="1" applyBorder="1" applyAlignment="1" applyProtection="1">
      <alignment horizontal="center" vertical="center"/>
      <protection locked="0"/>
    </xf>
    <xf numFmtId="49" fontId="0" fillId="0" borderId="1" xfId="0" applyNumberFormat="1" applyBorder="1" applyAlignment="1" applyProtection="1">
      <alignment horizontal="center" vertical="center" wrapText="1"/>
      <protection locked="0"/>
    </xf>
    <xf numFmtId="49" fontId="0" fillId="0" borderId="1" xfId="0" applyNumberFormat="1" applyBorder="1" applyAlignment="1" applyProtection="1">
      <alignment horizontal="center" vertical="center"/>
      <protection locked="0"/>
    </xf>
    <xf numFmtId="49" fontId="11" fillId="0" borderId="10" xfId="0" applyNumberFormat="1" applyFont="1" applyBorder="1" applyAlignment="1" applyProtection="1">
      <alignment horizontal="center" vertical="center"/>
      <protection locked="0"/>
    </xf>
    <xf numFmtId="49" fontId="13" fillId="0" borderId="1" xfId="0" applyNumberFormat="1" applyFont="1" applyBorder="1" applyAlignment="1" applyProtection="1">
      <alignment horizontal="center" vertical="center"/>
      <protection locked="0"/>
    </xf>
    <xf numFmtId="49" fontId="9" fillId="0" borderId="5" xfId="0" applyNumberFormat="1" applyFont="1" applyBorder="1" applyAlignment="1" applyProtection="1">
      <alignment horizontal="center" vertical="center"/>
      <protection locked="0"/>
    </xf>
    <xf numFmtId="49" fontId="5" fillId="0" borderId="13" xfId="0" applyNumberFormat="1" applyFont="1" applyBorder="1" applyAlignment="1" applyProtection="1">
      <alignment horizontal="center" vertical="center"/>
      <protection locked="0"/>
    </xf>
    <xf numFmtId="49" fontId="5" fillId="0" borderId="12" xfId="0" applyNumberFormat="1" applyFont="1" applyBorder="1" applyAlignment="1" applyProtection="1">
      <alignment horizontal="center" vertical="center"/>
      <protection locked="0"/>
    </xf>
    <xf numFmtId="49" fontId="10" fillId="6" borderId="13" xfId="0" applyNumberFormat="1" applyFont="1" applyFill="1" applyBorder="1" applyAlignment="1" applyProtection="1">
      <alignment horizontal="center" vertical="center"/>
      <protection locked="0"/>
    </xf>
    <xf numFmtId="49" fontId="10" fillId="6" borderId="12" xfId="0" applyNumberFormat="1" applyFont="1" applyFill="1" applyBorder="1" applyAlignment="1" applyProtection="1">
      <alignment horizontal="center" vertical="center"/>
      <protection locked="0"/>
    </xf>
    <xf numFmtId="49" fontId="10" fillId="6" borderId="11" xfId="0" applyNumberFormat="1" applyFont="1" applyFill="1" applyBorder="1" applyAlignment="1" applyProtection="1">
      <alignment horizontal="center" vertical="center"/>
      <protection locked="0"/>
    </xf>
    <xf numFmtId="49" fontId="10" fillId="6" borderId="9" xfId="0" applyNumberFormat="1" applyFont="1" applyFill="1" applyBorder="1" applyAlignment="1" applyProtection="1">
      <alignment horizontal="center" vertical="center"/>
      <protection locked="0"/>
    </xf>
    <xf numFmtId="49" fontId="9" fillId="0" borderId="1" xfId="0" applyNumberFormat="1" applyFont="1" applyBorder="1" applyAlignment="1" applyProtection="1">
      <alignment horizontal="center" vertical="center" wrapText="1"/>
      <protection locked="0"/>
    </xf>
    <xf numFmtId="0" fontId="0" fillId="3" borderId="2" xfId="0" applyFill="1" applyBorder="1" applyAlignment="1" applyProtection="1">
      <alignment horizontal="center" vertical="center"/>
      <protection locked="0"/>
    </xf>
    <xf numFmtId="49" fontId="0" fillId="3" borderId="2" xfId="0" applyNumberFormat="1" applyFill="1" applyBorder="1" applyAlignment="1" applyProtection="1">
      <alignment horizontal="center" vertical="center"/>
      <protection locked="0"/>
    </xf>
    <xf numFmtId="49" fontId="9" fillId="3" borderId="5" xfId="0" applyNumberFormat="1" applyFont="1" applyFill="1" applyBorder="1" applyAlignment="1" applyProtection="1">
      <alignment horizontal="center" vertical="center"/>
      <protection locked="0"/>
    </xf>
    <xf numFmtId="0" fontId="9" fillId="3" borderId="5" xfId="0" applyFont="1" applyFill="1" applyBorder="1" applyAlignment="1" applyProtection="1">
      <alignment horizontal="center" vertical="center"/>
      <protection locked="0"/>
    </xf>
    <xf numFmtId="0" fontId="0" fillId="3" borderId="6" xfId="0" applyFill="1" applyBorder="1" applyAlignment="1" applyProtection="1">
      <alignment horizontal="center" vertical="center"/>
      <protection locked="0"/>
    </xf>
    <xf numFmtId="49" fontId="0" fillId="3" borderId="6" xfId="0" applyNumberFormat="1" applyFill="1" applyBorder="1" applyAlignment="1" applyProtection="1">
      <alignment horizontal="center" vertical="center"/>
      <protection locked="0"/>
    </xf>
    <xf numFmtId="49" fontId="9" fillId="3" borderId="7" xfId="0" applyNumberFormat="1" applyFont="1" applyFill="1" applyBorder="1" applyAlignment="1" applyProtection="1">
      <alignment horizontal="center" vertical="center"/>
      <protection locked="0"/>
    </xf>
    <xf numFmtId="0" fontId="0" fillId="3" borderId="4" xfId="0" applyFill="1" applyBorder="1" applyAlignment="1" applyProtection="1">
      <alignment horizontal="center" vertical="center"/>
      <protection locked="0"/>
    </xf>
    <xf numFmtId="49" fontId="0" fillId="3" borderId="4" xfId="0" applyNumberFormat="1" applyFill="1" applyBorder="1" applyAlignment="1" applyProtection="1">
      <alignment horizontal="center" vertical="center"/>
      <protection locked="0"/>
    </xf>
    <xf numFmtId="49" fontId="9" fillId="3" borderId="4" xfId="0" applyNumberFormat="1" applyFont="1" applyFill="1" applyBorder="1" applyAlignment="1" applyProtection="1">
      <alignment horizontal="center" vertical="center"/>
      <protection locked="0"/>
    </xf>
    <xf numFmtId="0" fontId="9" fillId="3" borderId="2" xfId="0" applyFont="1" applyFill="1" applyBorder="1" applyAlignment="1" applyProtection="1">
      <alignment horizontal="center" vertical="center"/>
      <protection locked="0"/>
    </xf>
    <xf numFmtId="49" fontId="9" fillId="3" borderId="2" xfId="0" applyNumberFormat="1" applyFont="1" applyFill="1" applyBorder="1" applyAlignment="1" applyProtection="1">
      <alignment horizontal="center" vertical="center"/>
      <protection locked="0"/>
    </xf>
    <xf numFmtId="177" fontId="9" fillId="3" borderId="2" xfId="0" applyNumberFormat="1" applyFont="1" applyFill="1" applyBorder="1" applyAlignment="1" applyProtection="1">
      <alignment horizontal="center" vertical="center"/>
      <protection locked="0"/>
    </xf>
    <xf numFmtId="49" fontId="0" fillId="3" borderId="5" xfId="0" applyNumberFormat="1" applyFill="1" applyBorder="1" applyAlignment="1" applyProtection="1">
      <alignment horizontal="center" vertical="center"/>
      <protection locked="0"/>
    </xf>
    <xf numFmtId="0" fontId="9" fillId="3" borderId="8" xfId="0" applyFont="1" applyFill="1" applyBorder="1" applyAlignment="1" applyProtection="1">
      <alignment horizontal="center" vertical="center"/>
      <protection locked="0"/>
    </xf>
    <xf numFmtId="49" fontId="9" fillId="3" borderId="8" xfId="0" applyNumberFormat="1" applyFont="1" applyFill="1" applyBorder="1" applyAlignment="1" applyProtection="1">
      <alignment horizontal="center" vertical="center"/>
      <protection locked="0"/>
    </xf>
    <xf numFmtId="177" fontId="9" fillId="3" borderId="8" xfId="0" applyNumberFormat="1" applyFont="1" applyFill="1" applyBorder="1" applyAlignment="1" applyProtection="1">
      <alignment horizontal="center" vertical="center"/>
      <protection locked="0"/>
    </xf>
    <xf numFmtId="49" fontId="0" fillId="3" borderId="7" xfId="0" applyNumberFormat="1" applyFill="1" applyBorder="1" applyAlignment="1" applyProtection="1">
      <alignment horizontal="center" vertical="center"/>
      <protection locked="0"/>
    </xf>
    <xf numFmtId="49" fontId="0" fillId="3" borderId="3" xfId="0" applyNumberFormat="1" applyFill="1" applyBorder="1" applyAlignment="1" applyProtection="1">
      <alignment horizontal="center" vertical="center"/>
      <protection locked="0"/>
    </xf>
  </cellXfs>
  <cellStyles count="8">
    <cellStyle name="ハイパーリンク" xfId="6" builtinId="8"/>
    <cellStyle name="桁区切り 2" xfId="3" xr:uid="{00000000-0005-0000-0000-000001000000}"/>
    <cellStyle name="桁区切り 2 2" xfId="5" xr:uid="{68230819-A790-4D19-868D-DEFF10BE909E}"/>
    <cellStyle name="標準" xfId="0" builtinId="0"/>
    <cellStyle name="標準 2" xfId="1" xr:uid="{00000000-0005-0000-0000-000003000000}"/>
    <cellStyle name="標準 3" xfId="2" xr:uid="{00000000-0005-0000-0000-000004000000}"/>
    <cellStyle name="標準 3 2" xfId="4" xr:uid="{993E3C0A-4DA0-428B-9A0A-5E5B31E87F94}"/>
    <cellStyle name="標準 4" xfId="7" xr:uid="{FA97B474-B133-4C46-893D-0D07350A092A}"/>
  </cellStyles>
  <dxfs count="348">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rgb="FFFF0000"/>
        </patternFill>
      </fill>
    </dxf>
    <dxf>
      <fill>
        <patternFill>
          <bgColor theme="4" tint="0.39994506668294322"/>
        </patternFill>
      </fill>
    </dxf>
    <dxf>
      <fill>
        <patternFill>
          <bgColor theme="4" tint="0.39994506668294322"/>
        </patternFill>
      </fill>
    </dxf>
    <dxf>
      <fill>
        <patternFill>
          <bgColor rgb="FFFF0000"/>
        </patternFill>
      </fill>
    </dxf>
  </dxfs>
  <tableStyles count="0" defaultTableStyle="TableStyleMedium2" defaultPivotStyle="PivotStyleLight16"/>
  <colors>
    <mruColors>
      <color rgb="FFFFFF99"/>
      <color rgb="FFFFFF66"/>
      <color rgb="FFCCECFF"/>
      <color rgb="FF0000FF"/>
      <color rgb="FFFFCCCC"/>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DA376-FD93-475C-97C7-61E09CE7671F}">
  <sheetPr codeName="Sheet2">
    <tabColor rgb="FFFFFF00"/>
  </sheetPr>
  <dimension ref="A1:BF46"/>
  <sheetViews>
    <sheetView view="pageBreakPreview" zoomScale="115" zoomScaleNormal="100" zoomScaleSheetLayoutView="115" workbookViewId="0">
      <selection activeCell="B25" sqref="B25:D25"/>
    </sheetView>
  </sheetViews>
  <sheetFormatPr defaultColWidth="3.125" defaultRowHeight="13.5"/>
  <cols>
    <col min="1" max="1" width="1.875" style="8" customWidth="1"/>
    <col min="2" max="28" width="3.25" style="8" customWidth="1"/>
    <col min="29" max="29" width="1.875" style="8" customWidth="1"/>
    <col min="30" max="36" width="3.375" style="8" customWidth="1"/>
    <col min="37" max="37" width="2.75" style="8" hidden="1" customWidth="1"/>
    <col min="38" max="38" width="5.75" style="8" hidden="1" customWidth="1"/>
    <col min="39" max="39" width="13.75" style="8" hidden="1" customWidth="1"/>
    <col min="40" max="40" width="6.875" style="8" hidden="1" customWidth="1"/>
    <col min="41" max="41" width="11" style="8" hidden="1" customWidth="1"/>
    <col min="42" max="42" width="5.75" style="8" hidden="1" customWidth="1"/>
    <col min="43" max="43" width="10.125" style="8" hidden="1" customWidth="1"/>
    <col min="44" max="46" width="3.125" style="8" customWidth="1"/>
    <col min="47" max="52" width="3.125" style="8"/>
    <col min="53" max="53" width="17" style="8" customWidth="1"/>
    <col min="54" max="54" width="7.125" style="8" customWidth="1"/>
    <col min="55" max="55" width="15" style="8" customWidth="1"/>
    <col min="56" max="56" width="8.75" style="8" customWidth="1"/>
    <col min="57" max="57" width="7.75" style="8" customWidth="1"/>
    <col min="58" max="58" width="15.375" style="8" customWidth="1"/>
    <col min="59" max="16384" width="3.125" style="8"/>
  </cols>
  <sheetData>
    <row r="1" spans="1:30" ht="27" customHeight="1">
      <c r="A1" s="149" t="s">
        <v>142</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row>
    <row r="2" spans="1:30" ht="27" customHeight="1">
      <c r="A2" s="149" t="s">
        <v>140</v>
      </c>
      <c r="B2" s="149"/>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row>
    <row r="3" spans="1:30" ht="15" customHeight="1">
      <c r="A3" s="9"/>
      <c r="B3" s="9"/>
      <c r="C3" s="9"/>
      <c r="D3" s="9"/>
      <c r="E3" s="9"/>
      <c r="F3" s="9"/>
      <c r="G3" s="9"/>
      <c r="H3" s="9"/>
      <c r="I3" s="9"/>
      <c r="J3" s="9"/>
      <c r="K3" s="9"/>
      <c r="L3" s="9"/>
      <c r="M3" s="9"/>
      <c r="N3" s="9"/>
      <c r="O3" s="9"/>
      <c r="P3" s="9"/>
      <c r="Q3" s="9"/>
      <c r="R3" s="9"/>
      <c r="S3" s="9"/>
      <c r="T3" s="9"/>
      <c r="U3" s="9"/>
      <c r="V3" s="9"/>
      <c r="W3" s="9"/>
      <c r="X3" s="9"/>
      <c r="Y3" s="9"/>
      <c r="Z3" s="9"/>
      <c r="AA3" s="9"/>
      <c r="AB3" s="9"/>
      <c r="AC3" s="9"/>
      <c r="AD3" s="10"/>
    </row>
    <row r="4" spans="1:30" ht="23.25" customHeight="1">
      <c r="A4" s="11"/>
      <c r="B4" s="12" t="s">
        <v>137</v>
      </c>
      <c r="C4" s="12"/>
      <c r="D4" s="12"/>
      <c r="E4" s="12"/>
      <c r="F4" s="12" t="s">
        <v>136</v>
      </c>
      <c r="G4" s="150"/>
      <c r="H4" s="150"/>
      <c r="I4" s="150"/>
      <c r="J4" s="150"/>
      <c r="K4" s="150"/>
      <c r="L4" s="150"/>
      <c r="M4" s="150"/>
      <c r="N4" s="150"/>
      <c r="O4" s="150"/>
      <c r="P4" s="150"/>
      <c r="Q4" s="150"/>
      <c r="R4" s="9"/>
      <c r="V4" s="13" t="s">
        <v>99</v>
      </c>
      <c r="W4" s="67">
        <v>9</v>
      </c>
      <c r="X4" s="14" t="s">
        <v>100</v>
      </c>
      <c r="Y4" s="67"/>
      <c r="Z4" s="14" t="s">
        <v>101</v>
      </c>
      <c r="AA4" s="67"/>
      <c r="AB4" s="14" t="s">
        <v>102</v>
      </c>
    </row>
    <row r="5" spans="1:30" ht="11.25" customHeight="1">
      <c r="A5" s="11"/>
      <c r="B5" s="15"/>
      <c r="C5" s="15"/>
      <c r="D5" s="15"/>
      <c r="E5" s="15"/>
      <c r="F5" s="15"/>
      <c r="G5" s="15"/>
      <c r="H5" s="15"/>
      <c r="I5" s="15"/>
      <c r="J5" s="15"/>
      <c r="K5" s="15"/>
      <c r="L5" s="15"/>
      <c r="M5" s="15"/>
      <c r="N5" s="15"/>
      <c r="O5" s="15"/>
      <c r="P5" s="15"/>
      <c r="Q5" s="15"/>
      <c r="R5" s="9"/>
      <c r="AD5" s="10"/>
    </row>
    <row r="6" spans="1:30" ht="23.25" customHeight="1">
      <c r="A6" s="11"/>
      <c r="B6" s="12" t="s">
        <v>103</v>
      </c>
      <c r="C6" s="12"/>
      <c r="D6" s="12"/>
      <c r="E6" s="12"/>
      <c r="F6" s="12" t="s">
        <v>136</v>
      </c>
      <c r="G6" s="150"/>
      <c r="H6" s="150"/>
      <c r="I6" s="150"/>
      <c r="J6" s="150"/>
      <c r="K6" s="150"/>
      <c r="L6" s="150"/>
      <c r="M6" s="150"/>
      <c r="N6" s="150"/>
      <c r="O6" s="150"/>
      <c r="P6" s="150"/>
      <c r="Q6" s="150"/>
      <c r="R6" s="9"/>
      <c r="S6" s="9"/>
      <c r="T6" s="15"/>
      <c r="U6" s="15"/>
      <c r="V6" s="15"/>
      <c r="W6" s="15"/>
      <c r="X6" s="16"/>
      <c r="Y6" s="15"/>
      <c r="Z6" s="15"/>
      <c r="AA6" s="15"/>
      <c r="AB6" s="15"/>
      <c r="AC6" s="15"/>
      <c r="AD6" s="10"/>
    </row>
    <row r="7" spans="1:30" ht="11.25" customHeight="1">
      <c r="A7" s="11"/>
      <c r="B7" s="15"/>
      <c r="C7" s="15"/>
      <c r="D7" s="15"/>
      <c r="E7" s="15"/>
      <c r="F7" s="15"/>
      <c r="G7" s="15"/>
      <c r="H7" s="15"/>
      <c r="I7" s="15"/>
      <c r="J7" s="15"/>
      <c r="K7" s="15"/>
      <c r="L7" s="15"/>
      <c r="M7" s="15"/>
      <c r="N7" s="15"/>
      <c r="O7" s="15"/>
      <c r="P7" s="15"/>
      <c r="Q7" s="15"/>
      <c r="R7" s="9"/>
      <c r="S7" s="9"/>
      <c r="T7" s="15"/>
      <c r="U7" s="15"/>
      <c r="V7" s="15"/>
      <c r="W7" s="15"/>
      <c r="X7" s="15"/>
      <c r="Y7" s="15"/>
      <c r="Z7" s="15"/>
      <c r="AA7" s="15"/>
      <c r="AB7" s="15"/>
      <c r="AC7" s="11"/>
      <c r="AD7" s="10"/>
    </row>
    <row r="8" spans="1:30" ht="23.25" customHeight="1">
      <c r="A8" s="11"/>
      <c r="B8" s="15"/>
      <c r="C8" s="15"/>
      <c r="D8" s="15"/>
      <c r="F8" s="15"/>
      <c r="G8" s="68" t="s">
        <v>138</v>
      </c>
      <c r="H8" s="150"/>
      <c r="I8" s="150"/>
      <c r="J8" s="150"/>
      <c r="K8" s="150"/>
      <c r="L8" s="150"/>
      <c r="M8" s="15"/>
      <c r="N8" s="15"/>
      <c r="O8" s="15"/>
      <c r="P8" s="15"/>
      <c r="Q8" s="15"/>
      <c r="R8" s="15"/>
      <c r="S8" s="15"/>
      <c r="T8" s="15"/>
      <c r="V8" s="15"/>
      <c r="W8" s="15"/>
      <c r="X8" s="15"/>
      <c r="Y8" s="15"/>
      <c r="Z8" s="15"/>
      <c r="AA8" s="15"/>
      <c r="AB8" s="15"/>
      <c r="AC8" s="11"/>
      <c r="AD8" s="10"/>
    </row>
    <row r="9" spans="1:30" ht="23.25" customHeight="1">
      <c r="A9" s="11"/>
      <c r="B9" s="12" t="s">
        <v>104</v>
      </c>
      <c r="C9" s="12"/>
      <c r="D9" s="12"/>
      <c r="E9" s="12"/>
      <c r="F9" s="12" t="s">
        <v>136</v>
      </c>
      <c r="G9" s="151"/>
      <c r="H9" s="151"/>
      <c r="I9" s="151"/>
      <c r="J9" s="151"/>
      <c r="K9" s="151"/>
      <c r="L9" s="151"/>
      <c r="M9" s="151"/>
      <c r="N9" s="151"/>
      <c r="O9" s="151"/>
      <c r="P9" s="151"/>
      <c r="Q9" s="151"/>
      <c r="R9" s="151"/>
      <c r="S9" s="151"/>
      <c r="T9" s="151"/>
      <c r="V9" s="68" t="s">
        <v>139</v>
      </c>
      <c r="W9" s="150"/>
      <c r="X9" s="150"/>
      <c r="Y9" s="150"/>
      <c r="Z9" s="150"/>
      <c r="AA9" s="150"/>
      <c r="AB9" s="150"/>
      <c r="AC9" s="11"/>
      <c r="AD9" s="10"/>
    </row>
    <row r="10" spans="1:30" ht="11.25" customHeight="1">
      <c r="A10" s="11"/>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1"/>
      <c r="AD10" s="10"/>
    </row>
    <row r="11" spans="1:30" ht="23.25" customHeight="1">
      <c r="A11" s="11"/>
      <c r="B11" s="12" t="s">
        <v>158</v>
      </c>
      <c r="C11" s="12"/>
      <c r="D11" s="12"/>
      <c r="E11" s="12"/>
      <c r="F11" s="12"/>
      <c r="G11" s="12"/>
      <c r="H11" s="12"/>
      <c r="I11" s="12" t="s">
        <v>136</v>
      </c>
      <c r="J11" s="152"/>
      <c r="K11" s="153"/>
      <c r="L11" s="153"/>
      <c r="M11" s="153"/>
      <c r="N11" s="153"/>
      <c r="O11" s="153"/>
      <c r="P11" s="153"/>
      <c r="Q11" s="153"/>
      <c r="R11" s="153"/>
      <c r="S11" s="153"/>
      <c r="T11" s="153"/>
      <c r="U11" s="153"/>
      <c r="V11" s="153"/>
      <c r="W11" s="153"/>
      <c r="X11" s="153"/>
      <c r="Y11" s="153"/>
      <c r="Z11" s="153"/>
      <c r="AA11" s="153"/>
      <c r="AB11" s="153"/>
      <c r="AC11" s="11"/>
      <c r="AD11" s="10"/>
    </row>
    <row r="12" spans="1:30" ht="31.5" customHeight="1">
      <c r="A12" s="11"/>
      <c r="B12" s="154" t="s">
        <v>141</v>
      </c>
      <c r="C12" s="154"/>
      <c r="D12" s="154"/>
      <c r="E12" s="154"/>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1"/>
      <c r="AD12" s="10"/>
    </row>
    <row r="13" spans="1:30" ht="24.6" customHeight="1">
      <c r="A13" s="11"/>
      <c r="B13" s="80" t="s">
        <v>105</v>
      </c>
      <c r="C13" s="82"/>
      <c r="D13" s="82"/>
      <c r="E13" s="81"/>
      <c r="F13" s="80" t="s">
        <v>106</v>
      </c>
      <c r="G13" s="82"/>
      <c r="H13" s="82"/>
      <c r="I13" s="82"/>
      <c r="J13" s="82"/>
      <c r="K13" s="82"/>
      <c r="L13" s="82"/>
      <c r="M13" s="82"/>
      <c r="N13" s="82"/>
      <c r="O13" s="82"/>
      <c r="P13" s="82"/>
      <c r="Q13" s="82"/>
      <c r="R13" s="82"/>
      <c r="S13" s="82"/>
      <c r="T13" s="82"/>
      <c r="U13" s="82"/>
      <c r="V13" s="80" t="s">
        <v>107</v>
      </c>
      <c r="W13" s="82"/>
      <c r="X13" s="82"/>
      <c r="Y13" s="82"/>
      <c r="Z13" s="82"/>
      <c r="AA13" s="82"/>
      <c r="AB13" s="81"/>
      <c r="AC13" s="11"/>
      <c r="AD13" s="10"/>
    </row>
    <row r="14" spans="1:30" ht="24.6" customHeight="1">
      <c r="A14" s="11"/>
      <c r="B14" s="103" t="s">
        <v>108</v>
      </c>
      <c r="C14" s="104"/>
      <c r="D14" s="104"/>
      <c r="E14" s="105"/>
      <c r="F14" s="109" t="s">
        <v>109</v>
      </c>
      <c r="G14" s="109"/>
      <c r="H14" s="110"/>
      <c r="I14" s="144"/>
      <c r="J14" s="145"/>
      <c r="K14" s="146"/>
      <c r="L14" s="128" t="s">
        <v>110</v>
      </c>
      <c r="M14" s="147"/>
      <c r="N14" s="109" t="s">
        <v>111</v>
      </c>
      <c r="O14" s="109"/>
      <c r="P14" s="110"/>
      <c r="Q14" s="148"/>
      <c r="R14" s="145"/>
      <c r="S14" s="146"/>
      <c r="T14" s="128" t="s">
        <v>110</v>
      </c>
      <c r="U14" s="129"/>
      <c r="V14" s="130" t="s">
        <v>112</v>
      </c>
      <c r="W14" s="131"/>
      <c r="X14" s="132">
        <f>I14+Q14</f>
        <v>0</v>
      </c>
      <c r="Y14" s="132"/>
      <c r="Z14" s="132"/>
      <c r="AA14" s="133" t="s">
        <v>110</v>
      </c>
      <c r="AB14" s="128"/>
      <c r="AC14" s="9"/>
    </row>
    <row r="15" spans="1:30" ht="24.6" customHeight="1">
      <c r="A15" s="11"/>
      <c r="B15" s="106"/>
      <c r="C15" s="107"/>
      <c r="D15" s="107"/>
      <c r="E15" s="108"/>
      <c r="F15" s="111"/>
      <c r="G15" s="111"/>
      <c r="H15" s="112"/>
      <c r="I15" s="134"/>
      <c r="J15" s="135"/>
      <c r="K15" s="136"/>
      <c r="L15" s="137" t="s">
        <v>113</v>
      </c>
      <c r="M15" s="138"/>
      <c r="N15" s="111"/>
      <c r="O15" s="111"/>
      <c r="P15" s="112"/>
      <c r="Q15" s="139"/>
      <c r="R15" s="135"/>
      <c r="S15" s="136"/>
      <c r="T15" s="137" t="s">
        <v>113</v>
      </c>
      <c r="U15" s="140"/>
      <c r="V15" s="141" t="s">
        <v>112</v>
      </c>
      <c r="W15" s="142"/>
      <c r="X15" s="143">
        <f>I15+Q15</f>
        <v>0</v>
      </c>
      <c r="Y15" s="143"/>
      <c r="Z15" s="143"/>
      <c r="AA15" s="89" t="s">
        <v>113</v>
      </c>
      <c r="AB15" s="90"/>
      <c r="AC15" s="9"/>
    </row>
    <row r="16" spans="1:30" ht="24.6" customHeight="1">
      <c r="A16" s="11"/>
      <c r="B16" s="119" t="s">
        <v>114</v>
      </c>
      <c r="C16" s="120"/>
      <c r="D16" s="120"/>
      <c r="E16" s="120"/>
      <c r="F16" s="91" t="s">
        <v>109</v>
      </c>
      <c r="G16" s="92"/>
      <c r="H16" s="93"/>
      <c r="I16" s="121"/>
      <c r="J16" s="116"/>
      <c r="K16" s="117"/>
      <c r="L16" s="102" t="s">
        <v>113</v>
      </c>
      <c r="M16" s="122"/>
      <c r="N16" s="92" t="s">
        <v>111</v>
      </c>
      <c r="O16" s="92"/>
      <c r="P16" s="93"/>
      <c r="Q16" s="115"/>
      <c r="R16" s="116"/>
      <c r="S16" s="117"/>
      <c r="T16" s="102" t="s">
        <v>113</v>
      </c>
      <c r="U16" s="118"/>
      <c r="V16" s="123" t="s">
        <v>112</v>
      </c>
      <c r="W16" s="124"/>
      <c r="X16" s="127">
        <f>I16+Q16+Q17</f>
        <v>0</v>
      </c>
      <c r="Y16" s="127"/>
      <c r="Z16" s="127"/>
      <c r="AA16" s="113" t="s">
        <v>113</v>
      </c>
      <c r="AB16" s="114"/>
      <c r="AC16" s="9"/>
    </row>
    <row r="17" spans="1:58" ht="24.6" customHeight="1">
      <c r="A17" s="11"/>
      <c r="B17" s="84"/>
      <c r="C17" s="85"/>
      <c r="D17" s="85"/>
      <c r="E17" s="85"/>
      <c r="F17" s="17"/>
      <c r="G17" s="18"/>
      <c r="H17" s="18"/>
      <c r="I17" s="19"/>
      <c r="J17" s="19"/>
      <c r="K17" s="19"/>
      <c r="L17" s="20"/>
      <c r="M17" s="21"/>
      <c r="N17" s="92" t="s">
        <v>115</v>
      </c>
      <c r="O17" s="92"/>
      <c r="P17" s="93"/>
      <c r="Q17" s="115"/>
      <c r="R17" s="116"/>
      <c r="S17" s="117"/>
      <c r="T17" s="102" t="s">
        <v>113</v>
      </c>
      <c r="U17" s="118"/>
      <c r="V17" s="125"/>
      <c r="W17" s="126"/>
      <c r="X17" s="88"/>
      <c r="Y17" s="88"/>
      <c r="Z17" s="88"/>
      <c r="AA17" s="89"/>
      <c r="AB17" s="90"/>
      <c r="AC17" s="9"/>
    </row>
    <row r="18" spans="1:58" ht="24.6" customHeight="1">
      <c r="A18" s="11"/>
      <c r="B18" s="80" t="s">
        <v>116</v>
      </c>
      <c r="C18" s="82"/>
      <c r="D18" s="82"/>
      <c r="E18" s="81"/>
      <c r="F18" s="91" t="s">
        <v>117</v>
      </c>
      <c r="G18" s="92"/>
      <c r="H18" s="93"/>
      <c r="I18" s="98">
        <f>X15</f>
        <v>0</v>
      </c>
      <c r="J18" s="99"/>
      <c r="K18" s="99"/>
      <c r="L18" s="96" t="s">
        <v>113</v>
      </c>
      <c r="M18" s="96"/>
      <c r="N18" s="92" t="s">
        <v>118</v>
      </c>
      <c r="O18" s="92"/>
      <c r="P18" s="97">
        <v>1200</v>
      </c>
      <c r="Q18" s="97"/>
      <c r="R18" s="97"/>
      <c r="S18" s="20" t="s">
        <v>119</v>
      </c>
      <c r="T18" s="22"/>
      <c r="U18" s="23"/>
      <c r="V18" s="100">
        <f>I18*P18</f>
        <v>0</v>
      </c>
      <c r="W18" s="101"/>
      <c r="X18" s="101"/>
      <c r="Y18" s="101"/>
      <c r="Z18" s="101"/>
      <c r="AA18" s="96" t="s">
        <v>119</v>
      </c>
      <c r="AB18" s="102"/>
      <c r="AC18" s="9"/>
    </row>
    <row r="19" spans="1:58" ht="24.6" customHeight="1">
      <c r="A19" s="11"/>
      <c r="B19" s="80" t="s">
        <v>120</v>
      </c>
      <c r="C19" s="82"/>
      <c r="D19" s="82"/>
      <c r="E19" s="81"/>
      <c r="F19" s="91" t="s">
        <v>117</v>
      </c>
      <c r="G19" s="92"/>
      <c r="H19" s="93"/>
      <c r="I19" s="98">
        <f>X16</f>
        <v>0</v>
      </c>
      <c r="J19" s="99"/>
      <c r="K19" s="99"/>
      <c r="L19" s="96" t="s">
        <v>113</v>
      </c>
      <c r="M19" s="96"/>
      <c r="N19" s="92" t="s">
        <v>118</v>
      </c>
      <c r="O19" s="92"/>
      <c r="P19" s="97">
        <v>2000</v>
      </c>
      <c r="Q19" s="97"/>
      <c r="R19" s="97"/>
      <c r="S19" s="20" t="s">
        <v>119</v>
      </c>
      <c r="T19" s="22"/>
      <c r="U19" s="23"/>
      <c r="V19" s="100">
        <f>I19*P19</f>
        <v>0</v>
      </c>
      <c r="W19" s="101"/>
      <c r="X19" s="101"/>
      <c r="Y19" s="101"/>
      <c r="Z19" s="101"/>
      <c r="AA19" s="96" t="s">
        <v>119</v>
      </c>
      <c r="AB19" s="102"/>
      <c r="AC19" s="9"/>
    </row>
    <row r="20" spans="1:58" ht="24.6" customHeight="1">
      <c r="A20" s="11"/>
      <c r="B20" s="83"/>
      <c r="C20" s="83"/>
      <c r="D20" s="83"/>
      <c r="E20" s="83"/>
      <c r="F20" s="91"/>
      <c r="G20" s="92"/>
      <c r="H20" s="93"/>
      <c r="I20" s="94"/>
      <c r="J20" s="95"/>
      <c r="K20" s="95"/>
      <c r="L20" s="96" t="s">
        <v>121</v>
      </c>
      <c r="M20" s="96"/>
      <c r="N20" s="92" t="s">
        <v>118</v>
      </c>
      <c r="O20" s="92"/>
      <c r="P20" s="97">
        <v>500</v>
      </c>
      <c r="Q20" s="97"/>
      <c r="R20" s="97"/>
      <c r="S20" s="20" t="s">
        <v>119</v>
      </c>
      <c r="T20" s="24"/>
      <c r="U20" s="25"/>
      <c r="V20" s="100">
        <f>I20*P20</f>
        <v>0</v>
      </c>
      <c r="W20" s="101"/>
      <c r="X20" s="101"/>
      <c r="Y20" s="101"/>
      <c r="Z20" s="101"/>
      <c r="AA20" s="96" t="s">
        <v>119</v>
      </c>
      <c r="AB20" s="102"/>
      <c r="AC20" s="9"/>
    </row>
    <row r="21" spans="1:58" ht="24.6" customHeight="1">
      <c r="A21" s="11"/>
      <c r="B21" s="84" t="s">
        <v>122</v>
      </c>
      <c r="C21" s="85"/>
      <c r="D21" s="85"/>
      <c r="E21" s="85"/>
      <c r="F21" s="85"/>
      <c r="G21" s="85"/>
      <c r="H21" s="85"/>
      <c r="I21" s="85"/>
      <c r="J21" s="85"/>
      <c r="K21" s="85"/>
      <c r="L21" s="85"/>
      <c r="M21" s="85"/>
      <c r="N21" s="85"/>
      <c r="O21" s="85"/>
      <c r="P21" s="85"/>
      <c r="Q21" s="85"/>
      <c r="R21" s="85"/>
      <c r="S21" s="85"/>
      <c r="T21" s="85"/>
      <c r="U21" s="86"/>
      <c r="V21" s="87">
        <f>SUM(V18:Z20)</f>
        <v>0</v>
      </c>
      <c r="W21" s="88"/>
      <c r="X21" s="88"/>
      <c r="Y21" s="88"/>
      <c r="Z21" s="88"/>
      <c r="AA21" s="89" t="s">
        <v>119</v>
      </c>
      <c r="AB21" s="90"/>
      <c r="AC21" s="9"/>
    </row>
    <row r="22" spans="1:58" ht="22.5" customHeight="1">
      <c r="A22" s="11"/>
      <c r="B22" s="11"/>
      <c r="C22" s="11"/>
      <c r="D22" s="11"/>
      <c r="E22" s="11"/>
      <c r="F22" s="69" t="s">
        <v>159</v>
      </c>
      <c r="G22" s="11"/>
      <c r="H22" s="11"/>
      <c r="I22" s="11"/>
      <c r="J22" s="11"/>
      <c r="K22" s="11"/>
      <c r="L22" s="11"/>
      <c r="M22" s="11"/>
      <c r="N22" s="11"/>
      <c r="O22" s="11"/>
      <c r="P22" s="11"/>
      <c r="Q22" s="11"/>
      <c r="R22" s="11"/>
      <c r="S22" s="11"/>
      <c r="T22" s="11"/>
      <c r="U22" s="11"/>
      <c r="V22" s="11"/>
      <c r="W22" s="11"/>
      <c r="X22" s="11"/>
      <c r="Y22" s="11"/>
      <c r="Z22" s="11"/>
      <c r="AA22" s="11"/>
      <c r="AB22" s="11"/>
      <c r="AC22" s="9"/>
    </row>
    <row r="23" spans="1:58" ht="21.95" customHeight="1">
      <c r="A23" s="11"/>
      <c r="B23" s="80" t="s">
        <v>123</v>
      </c>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1"/>
      <c r="AC23" s="9"/>
    </row>
    <row r="24" spans="1:58" ht="21.95" customHeight="1">
      <c r="A24" s="11"/>
      <c r="B24" s="83" t="s">
        <v>124</v>
      </c>
      <c r="C24" s="83"/>
      <c r="D24" s="83"/>
      <c r="E24" s="80" t="s">
        <v>125</v>
      </c>
      <c r="F24" s="82"/>
      <c r="G24" s="82"/>
      <c r="H24" s="82"/>
      <c r="I24" s="81"/>
      <c r="J24" s="80" t="s">
        <v>126</v>
      </c>
      <c r="K24" s="82"/>
      <c r="L24" s="81"/>
      <c r="M24" s="80" t="s">
        <v>127</v>
      </c>
      <c r="N24" s="82"/>
      <c r="O24" s="82"/>
      <c r="P24" s="82"/>
      <c r="Q24" s="81"/>
      <c r="R24" s="80" t="s">
        <v>128</v>
      </c>
      <c r="S24" s="81"/>
      <c r="T24" s="80" t="s">
        <v>129</v>
      </c>
      <c r="U24" s="81"/>
      <c r="V24" s="80" t="s">
        <v>130</v>
      </c>
      <c r="W24" s="81"/>
      <c r="X24" s="80"/>
      <c r="Y24" s="82"/>
      <c r="Z24" s="82"/>
      <c r="AA24" s="82"/>
      <c r="AB24" s="81"/>
      <c r="AC24" s="9"/>
      <c r="AP24" s="38" t="s">
        <v>155</v>
      </c>
      <c r="AQ24" s="38" t="s">
        <v>156</v>
      </c>
    </row>
    <row r="25" spans="1:58" ht="21.95" customHeight="1">
      <c r="A25" s="11"/>
      <c r="B25" s="76"/>
      <c r="C25" s="76"/>
      <c r="D25" s="76"/>
      <c r="E25" s="77"/>
      <c r="F25" s="78"/>
      <c r="G25" s="78"/>
      <c r="H25" s="78"/>
      <c r="I25" s="79"/>
      <c r="J25" s="73"/>
      <c r="K25" s="74"/>
      <c r="L25" s="75"/>
      <c r="M25" s="73"/>
      <c r="N25" s="74"/>
      <c r="O25" s="74"/>
      <c r="P25" s="74"/>
      <c r="Q25" s="75"/>
      <c r="R25" s="73"/>
      <c r="S25" s="75"/>
      <c r="T25" s="71"/>
      <c r="U25" s="72"/>
      <c r="V25" s="71"/>
      <c r="W25" s="72"/>
      <c r="X25" s="73"/>
      <c r="Y25" s="74"/>
      <c r="Z25" s="74"/>
      <c r="AA25" s="74"/>
      <c r="AB25" s="75"/>
      <c r="AC25" s="9"/>
      <c r="AK25" s="8">
        <v>1</v>
      </c>
      <c r="AL25" s="26" t="s">
        <v>13</v>
      </c>
      <c r="AM25" s="1" t="s">
        <v>131</v>
      </c>
      <c r="AN25" s="27" t="s">
        <v>132</v>
      </c>
      <c r="AO25" s="70" t="s">
        <v>133</v>
      </c>
      <c r="AP25" s="8">
        <v>20</v>
      </c>
      <c r="AQ25" s="38" t="s">
        <v>149</v>
      </c>
      <c r="BA25" s="36" t="str">
        <f>IF(OR(T25&lt;&gt;"",V25&lt;&gt;"",R25&lt;&gt;""),IF(E25="一般",20,IF(E25="120歳区分",15,IF(E25="160歳区分",16,IF(E25="200歳区分",17,IF(E25="240歳区分",18,IF(E25="280歳以上",19,"")))))),"")</f>
        <v/>
      </c>
      <c r="BB25" s="36" t="str">
        <f>IF(OR(T25&lt;&gt;"",V25&lt;&gt;"",R25&lt;&gt;""),IF(B25="男",1,IF(B25="女",2,IF(B25="混合",3,""))),"")</f>
        <v/>
      </c>
      <c r="BC25" s="36" t="str">
        <f>IF(OR(T25&lt;&gt;"",V25&lt;&gt;"",R25&lt;&gt;""),IF(M25="フリーリレー",6,IF(M25="メドレーリレー",7,"")),"")</f>
        <v/>
      </c>
      <c r="BD25" s="36" t="str">
        <f>IF(OR(T25&lt;&gt;"",V25&lt;&gt;"",R25&lt;&gt;""),IF(J25="4×50",200,IF(J25="4×25",100,"")),"")</f>
        <v/>
      </c>
      <c r="BE25" s="37" t="str">
        <f>IF(OR(T25&lt;&gt;"",V25&lt;&gt;"",R25&lt;&gt;""),BC25&amp;0&amp;BD25,"")</f>
        <v/>
      </c>
      <c r="BF25" s="37" t="str">
        <f>IF(OR(T25&lt;&gt;"",V25&lt;&gt;"",R25&lt;&gt;""),IF(AND(T25="",V25="",R25=""),"",R25&amp;TEXT(T25,"00")&amp;"."&amp;TEXT(V25,"00")),"")</f>
        <v/>
      </c>
    </row>
    <row r="26" spans="1:58" ht="21.95" customHeight="1">
      <c r="A26" s="11"/>
      <c r="B26" s="76"/>
      <c r="C26" s="76"/>
      <c r="D26" s="76"/>
      <c r="E26" s="77"/>
      <c r="F26" s="78"/>
      <c r="G26" s="78"/>
      <c r="H26" s="78"/>
      <c r="I26" s="79"/>
      <c r="J26" s="73"/>
      <c r="K26" s="74"/>
      <c r="L26" s="75"/>
      <c r="M26" s="73"/>
      <c r="N26" s="74"/>
      <c r="O26" s="74"/>
      <c r="P26" s="74"/>
      <c r="Q26" s="75"/>
      <c r="R26" s="73"/>
      <c r="S26" s="75"/>
      <c r="T26" s="71"/>
      <c r="U26" s="72"/>
      <c r="V26" s="71"/>
      <c r="W26" s="72"/>
      <c r="X26" s="73"/>
      <c r="Y26" s="74"/>
      <c r="Z26" s="74"/>
      <c r="AA26" s="74"/>
      <c r="AB26" s="75"/>
      <c r="AC26" s="9"/>
      <c r="AK26" s="8">
        <v>2</v>
      </c>
      <c r="AL26" s="26" t="s">
        <v>14</v>
      </c>
      <c r="AM26" s="1" t="s">
        <v>134</v>
      </c>
      <c r="AN26" s="27" t="s">
        <v>135</v>
      </c>
      <c r="AO26" t="s">
        <v>160</v>
      </c>
      <c r="AP26" s="8">
        <v>15</v>
      </c>
      <c r="AQ26" s="38" t="s">
        <v>150</v>
      </c>
      <c r="BA26" s="36" t="str">
        <f t="shared" ref="BA26:BA35" si="0">IF(OR(T26&lt;&gt;"",V26&lt;&gt;"",R26&lt;&gt;""),IF(E26="一般",20,IF(E26="120歳区分",15,IF(E26="160歳区分",16,IF(E26="200歳区分",17,IF(E26="240歳区分",18,IF(E26="280歳以上",19,"")))))),"")</f>
        <v/>
      </c>
      <c r="BB26" s="36" t="str">
        <f t="shared" ref="BB26:BB34" si="1">IF(OR(T26&lt;&gt;"",V26&lt;&gt;"",R26&lt;&gt;""),IF(B26="男",1,IF(B26="女",2,IF(B26="混合",3,""))),"")</f>
        <v/>
      </c>
      <c r="BC26" s="36" t="str">
        <f t="shared" ref="BC26:BC34" si="2">IF(OR(T26&lt;&gt;"",V26&lt;&gt;"",R26&lt;&gt;""),IF(M26="フリーリレー",6,IF(M26="メドレーリレー",7,"")),"")</f>
        <v/>
      </c>
      <c r="BD26" s="36" t="str">
        <f t="shared" ref="BD26:BD34" si="3">IF(OR(T26&lt;&gt;"",V26&lt;&gt;"",R26&lt;&gt;""),IF(J26="4×50",200,IF(J26="4×25",100,"")),"")</f>
        <v/>
      </c>
      <c r="BE26" s="37" t="str">
        <f t="shared" ref="BE26:BE34" si="4">IF(OR(T26&lt;&gt;"",V26&lt;&gt;"",R26&lt;&gt;""),BC26&amp;0&amp;BD26,"")</f>
        <v/>
      </c>
      <c r="BF26" s="37" t="str">
        <f t="shared" ref="BF26:BF34" si="5">IF(OR(T26&lt;&gt;"",V26&lt;&gt;"",R26&lt;&gt;""),IF(AND(T26="",V26="",R26=""),"",R26&amp;TEXT(T26,"00")&amp;"."&amp;TEXT(V26,"00")),"")</f>
        <v/>
      </c>
    </row>
    <row r="27" spans="1:58" ht="21.95" customHeight="1">
      <c r="A27" s="11"/>
      <c r="B27" s="76"/>
      <c r="C27" s="76"/>
      <c r="D27" s="76"/>
      <c r="E27" s="77"/>
      <c r="F27" s="78"/>
      <c r="G27" s="78"/>
      <c r="H27" s="78"/>
      <c r="I27" s="79"/>
      <c r="J27" s="73"/>
      <c r="K27" s="74"/>
      <c r="L27" s="75"/>
      <c r="M27" s="73"/>
      <c r="N27" s="74"/>
      <c r="O27" s="74"/>
      <c r="P27" s="74"/>
      <c r="Q27" s="75"/>
      <c r="R27" s="73"/>
      <c r="S27" s="75"/>
      <c r="T27" s="71"/>
      <c r="U27" s="72"/>
      <c r="V27" s="71"/>
      <c r="W27" s="72"/>
      <c r="X27" s="73"/>
      <c r="Y27" s="74"/>
      <c r="Z27" s="74"/>
      <c r="AA27" s="74"/>
      <c r="AB27" s="75"/>
      <c r="AC27" s="9"/>
      <c r="AK27" s="8">
        <v>3</v>
      </c>
      <c r="AL27" s="1" t="s">
        <v>115</v>
      </c>
      <c r="AM27" s="26"/>
      <c r="AO27" t="s">
        <v>161</v>
      </c>
      <c r="AP27" s="8">
        <v>16</v>
      </c>
      <c r="AQ27" s="38" t="s">
        <v>151</v>
      </c>
      <c r="BA27" s="36" t="str">
        <f t="shared" si="0"/>
        <v/>
      </c>
      <c r="BB27" s="36" t="str">
        <f t="shared" si="1"/>
        <v/>
      </c>
      <c r="BC27" s="36" t="str">
        <f t="shared" si="2"/>
        <v/>
      </c>
      <c r="BD27" s="36" t="str">
        <f t="shared" si="3"/>
        <v/>
      </c>
      <c r="BE27" s="37" t="str">
        <f t="shared" si="4"/>
        <v/>
      </c>
      <c r="BF27" s="37" t="str">
        <f t="shared" si="5"/>
        <v/>
      </c>
    </row>
    <row r="28" spans="1:58" ht="21.95" customHeight="1">
      <c r="A28" s="11"/>
      <c r="B28" s="76"/>
      <c r="C28" s="76"/>
      <c r="D28" s="76"/>
      <c r="E28" s="77"/>
      <c r="F28" s="78"/>
      <c r="G28" s="78"/>
      <c r="H28" s="78"/>
      <c r="I28" s="79"/>
      <c r="J28" s="73"/>
      <c r="K28" s="74"/>
      <c r="L28" s="75"/>
      <c r="M28" s="73"/>
      <c r="N28" s="74"/>
      <c r="O28" s="74"/>
      <c r="P28" s="74"/>
      <c r="Q28" s="75"/>
      <c r="R28" s="73"/>
      <c r="S28" s="75"/>
      <c r="T28" s="71"/>
      <c r="U28" s="72"/>
      <c r="V28" s="71"/>
      <c r="W28" s="72"/>
      <c r="X28" s="73"/>
      <c r="Y28" s="74"/>
      <c r="Z28" s="74"/>
      <c r="AA28" s="74"/>
      <c r="AB28" s="75"/>
      <c r="AC28" s="9"/>
      <c r="AL28" s="26"/>
      <c r="AN28" s="26"/>
      <c r="AO28" t="s">
        <v>162</v>
      </c>
      <c r="AP28" s="8">
        <v>17</v>
      </c>
      <c r="AQ28" s="38" t="s">
        <v>152</v>
      </c>
      <c r="BA28" s="36" t="str">
        <f t="shared" si="0"/>
        <v/>
      </c>
      <c r="BB28" s="36" t="str">
        <f t="shared" si="1"/>
        <v/>
      </c>
      <c r="BC28" s="36" t="str">
        <f t="shared" si="2"/>
        <v/>
      </c>
      <c r="BD28" s="36" t="str">
        <f t="shared" si="3"/>
        <v/>
      </c>
      <c r="BE28" s="37" t="str">
        <f t="shared" si="4"/>
        <v/>
      </c>
      <c r="BF28" s="37" t="str">
        <f t="shared" si="5"/>
        <v/>
      </c>
    </row>
    <row r="29" spans="1:58" ht="21.95" customHeight="1">
      <c r="A29" s="11"/>
      <c r="B29" s="76"/>
      <c r="C29" s="76"/>
      <c r="D29" s="76"/>
      <c r="E29" s="77"/>
      <c r="F29" s="78"/>
      <c r="G29" s="78"/>
      <c r="H29" s="78"/>
      <c r="I29" s="79"/>
      <c r="J29" s="73"/>
      <c r="K29" s="74"/>
      <c r="L29" s="75"/>
      <c r="M29" s="73"/>
      <c r="N29" s="74"/>
      <c r="O29" s="74"/>
      <c r="P29" s="74"/>
      <c r="Q29" s="75"/>
      <c r="R29" s="73"/>
      <c r="S29" s="75"/>
      <c r="T29" s="71"/>
      <c r="U29" s="72"/>
      <c r="V29" s="71"/>
      <c r="W29" s="72"/>
      <c r="X29" s="73"/>
      <c r="Y29" s="74"/>
      <c r="Z29" s="74"/>
      <c r="AA29" s="74"/>
      <c r="AB29" s="75"/>
      <c r="AC29" s="9"/>
      <c r="AL29" s="26"/>
      <c r="AN29" s="26"/>
      <c r="AO29" t="s">
        <v>163</v>
      </c>
      <c r="AP29" s="8">
        <v>18</v>
      </c>
      <c r="AQ29" s="38" t="s">
        <v>153</v>
      </c>
      <c r="BA29" s="36" t="str">
        <f t="shared" si="0"/>
        <v/>
      </c>
      <c r="BB29" s="36" t="str">
        <f t="shared" si="1"/>
        <v/>
      </c>
      <c r="BC29" s="36" t="str">
        <f t="shared" si="2"/>
        <v/>
      </c>
      <c r="BD29" s="36" t="str">
        <f t="shared" si="3"/>
        <v/>
      </c>
      <c r="BE29" s="37" t="str">
        <f t="shared" si="4"/>
        <v/>
      </c>
      <c r="BF29" s="37" t="str">
        <f t="shared" si="5"/>
        <v/>
      </c>
    </row>
    <row r="30" spans="1:58" ht="21.95" customHeight="1">
      <c r="A30" s="11"/>
      <c r="B30" s="76"/>
      <c r="C30" s="76"/>
      <c r="D30" s="76"/>
      <c r="E30" s="77"/>
      <c r="F30" s="78"/>
      <c r="G30" s="78"/>
      <c r="H30" s="78"/>
      <c r="I30" s="79"/>
      <c r="J30" s="73"/>
      <c r="K30" s="74"/>
      <c r="L30" s="75"/>
      <c r="M30" s="73"/>
      <c r="N30" s="74"/>
      <c r="O30" s="74"/>
      <c r="P30" s="74"/>
      <c r="Q30" s="75"/>
      <c r="R30" s="73"/>
      <c r="S30" s="75"/>
      <c r="T30" s="71"/>
      <c r="U30" s="72"/>
      <c r="V30" s="71"/>
      <c r="W30" s="72"/>
      <c r="X30" s="73"/>
      <c r="Y30" s="74"/>
      <c r="Z30" s="74"/>
      <c r="AA30" s="74"/>
      <c r="AB30" s="75"/>
      <c r="AC30" s="9"/>
      <c r="AL30" s="26"/>
      <c r="AN30" s="26"/>
      <c r="AO30" t="s">
        <v>164</v>
      </c>
      <c r="AP30" s="8">
        <v>19</v>
      </c>
      <c r="AQ30" s="38" t="s">
        <v>154</v>
      </c>
      <c r="BA30" s="36" t="str">
        <f t="shared" si="0"/>
        <v/>
      </c>
      <c r="BB30" s="36" t="str">
        <f t="shared" si="1"/>
        <v/>
      </c>
      <c r="BC30" s="36" t="str">
        <f t="shared" si="2"/>
        <v/>
      </c>
      <c r="BD30" s="36" t="str">
        <f t="shared" si="3"/>
        <v/>
      </c>
      <c r="BE30" s="37" t="str">
        <f t="shared" si="4"/>
        <v/>
      </c>
      <c r="BF30" s="37" t="str">
        <f t="shared" si="5"/>
        <v/>
      </c>
    </row>
    <row r="31" spans="1:58" ht="21.95" customHeight="1">
      <c r="A31" s="11"/>
      <c r="B31" s="76"/>
      <c r="C31" s="76"/>
      <c r="D31" s="76"/>
      <c r="E31" s="77"/>
      <c r="F31" s="78"/>
      <c r="G31" s="78"/>
      <c r="H31" s="78"/>
      <c r="I31" s="79"/>
      <c r="J31" s="73"/>
      <c r="K31" s="74"/>
      <c r="L31" s="75"/>
      <c r="M31" s="73"/>
      <c r="N31" s="74"/>
      <c r="O31" s="74"/>
      <c r="P31" s="74"/>
      <c r="Q31" s="75"/>
      <c r="R31" s="73"/>
      <c r="S31" s="75"/>
      <c r="T31" s="71"/>
      <c r="U31" s="72"/>
      <c r="V31" s="71"/>
      <c r="W31" s="72"/>
      <c r="X31" s="73"/>
      <c r="Y31" s="74"/>
      <c r="Z31" s="74"/>
      <c r="AA31" s="74"/>
      <c r="AB31" s="75"/>
      <c r="AC31" s="9"/>
      <c r="AL31" s="26"/>
      <c r="AN31" s="26"/>
      <c r="AO31" s="26"/>
      <c r="BA31" s="36" t="str">
        <f t="shared" si="0"/>
        <v/>
      </c>
      <c r="BB31" s="36" t="str">
        <f t="shared" si="1"/>
        <v/>
      </c>
      <c r="BC31" s="36" t="str">
        <f t="shared" si="2"/>
        <v/>
      </c>
      <c r="BD31" s="36" t="str">
        <f t="shared" si="3"/>
        <v/>
      </c>
      <c r="BE31" s="37" t="str">
        <f t="shared" si="4"/>
        <v/>
      </c>
      <c r="BF31" s="37" t="str">
        <f t="shared" si="5"/>
        <v/>
      </c>
    </row>
    <row r="32" spans="1:58" ht="21.95" customHeight="1">
      <c r="A32" s="11"/>
      <c r="B32" s="76"/>
      <c r="C32" s="76"/>
      <c r="D32" s="76"/>
      <c r="E32" s="77"/>
      <c r="F32" s="78"/>
      <c r="G32" s="78"/>
      <c r="H32" s="78"/>
      <c r="I32" s="79"/>
      <c r="J32" s="73"/>
      <c r="K32" s="74"/>
      <c r="L32" s="75"/>
      <c r="M32" s="73"/>
      <c r="N32" s="74"/>
      <c r="O32" s="74"/>
      <c r="P32" s="74"/>
      <c r="Q32" s="75"/>
      <c r="R32" s="73"/>
      <c r="S32" s="75"/>
      <c r="T32" s="71"/>
      <c r="U32" s="72"/>
      <c r="V32" s="71"/>
      <c r="W32" s="72"/>
      <c r="X32" s="73"/>
      <c r="Y32" s="74"/>
      <c r="Z32" s="74"/>
      <c r="AA32" s="74"/>
      <c r="AB32" s="75"/>
      <c r="AC32" s="9"/>
      <c r="AL32" s="26"/>
      <c r="AN32" s="26"/>
      <c r="AO32" s="26"/>
      <c r="BA32" s="36" t="str">
        <f t="shared" si="0"/>
        <v/>
      </c>
      <c r="BB32" s="36" t="str">
        <f t="shared" si="1"/>
        <v/>
      </c>
      <c r="BC32" s="36" t="str">
        <f t="shared" si="2"/>
        <v/>
      </c>
      <c r="BD32" s="36" t="str">
        <f t="shared" si="3"/>
        <v/>
      </c>
      <c r="BE32" s="37" t="str">
        <f t="shared" si="4"/>
        <v/>
      </c>
      <c r="BF32" s="37" t="str">
        <f t="shared" si="5"/>
        <v/>
      </c>
    </row>
    <row r="33" spans="1:58" ht="21.95" customHeight="1">
      <c r="A33" s="11"/>
      <c r="B33" s="76"/>
      <c r="C33" s="76"/>
      <c r="D33" s="76"/>
      <c r="E33" s="77"/>
      <c r="F33" s="78"/>
      <c r="G33" s="78"/>
      <c r="H33" s="78"/>
      <c r="I33" s="79"/>
      <c r="J33" s="73"/>
      <c r="K33" s="74"/>
      <c r="L33" s="75"/>
      <c r="M33" s="73"/>
      <c r="N33" s="74"/>
      <c r="O33" s="74"/>
      <c r="P33" s="74"/>
      <c r="Q33" s="75"/>
      <c r="R33" s="73"/>
      <c r="S33" s="75"/>
      <c r="T33" s="71"/>
      <c r="U33" s="72"/>
      <c r="V33" s="71"/>
      <c r="W33" s="72"/>
      <c r="X33" s="73"/>
      <c r="Y33" s="74"/>
      <c r="Z33" s="74"/>
      <c r="AA33" s="74"/>
      <c r="AB33" s="75"/>
      <c r="AC33" s="9"/>
      <c r="AL33" s="26"/>
      <c r="AN33" s="26"/>
      <c r="AO33" s="26"/>
      <c r="BA33" s="36" t="str">
        <f t="shared" si="0"/>
        <v/>
      </c>
      <c r="BB33" s="36" t="str">
        <f t="shared" si="1"/>
        <v/>
      </c>
      <c r="BC33" s="36" t="str">
        <f t="shared" si="2"/>
        <v/>
      </c>
      <c r="BD33" s="36" t="str">
        <f t="shared" si="3"/>
        <v/>
      </c>
      <c r="BE33" s="37" t="str">
        <f t="shared" si="4"/>
        <v/>
      </c>
      <c r="BF33" s="37" t="str">
        <f t="shared" si="5"/>
        <v/>
      </c>
    </row>
    <row r="34" spans="1:58" ht="21.95" customHeight="1">
      <c r="A34" s="11"/>
      <c r="B34" s="76"/>
      <c r="C34" s="76"/>
      <c r="D34" s="76"/>
      <c r="E34" s="77"/>
      <c r="F34" s="78"/>
      <c r="G34" s="78"/>
      <c r="H34" s="78"/>
      <c r="I34" s="79"/>
      <c r="J34" s="73"/>
      <c r="K34" s="74"/>
      <c r="L34" s="75"/>
      <c r="M34" s="73"/>
      <c r="N34" s="74"/>
      <c r="O34" s="74"/>
      <c r="P34" s="74"/>
      <c r="Q34" s="75"/>
      <c r="R34" s="73"/>
      <c r="S34" s="75"/>
      <c r="T34" s="71"/>
      <c r="U34" s="72"/>
      <c r="V34" s="71"/>
      <c r="W34" s="72"/>
      <c r="X34" s="73"/>
      <c r="Y34" s="74"/>
      <c r="Z34" s="74"/>
      <c r="AA34" s="74"/>
      <c r="AB34" s="75"/>
      <c r="AC34" s="9"/>
      <c r="AL34" s="26"/>
      <c r="AN34" s="26"/>
      <c r="AO34" s="26"/>
      <c r="BA34" s="36" t="str">
        <f t="shared" si="0"/>
        <v/>
      </c>
      <c r="BB34" s="36" t="str">
        <f t="shared" si="1"/>
        <v/>
      </c>
      <c r="BC34" s="36" t="str">
        <f t="shared" si="2"/>
        <v/>
      </c>
      <c r="BD34" s="36" t="str">
        <f t="shared" si="3"/>
        <v/>
      </c>
      <c r="BE34" s="37" t="str">
        <f t="shared" si="4"/>
        <v/>
      </c>
      <c r="BF34" s="37" t="str">
        <f t="shared" si="5"/>
        <v/>
      </c>
    </row>
    <row r="35" spans="1:58" ht="6.75" customHeight="1">
      <c r="A35" s="11"/>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L35" s="26"/>
      <c r="AM35" s="26"/>
      <c r="AN35" s="26"/>
      <c r="AO35" s="27"/>
      <c r="BA35" s="36" t="str">
        <f t="shared" si="0"/>
        <v/>
      </c>
    </row>
    <row r="36" spans="1:58">
      <c r="AL36" s="26"/>
      <c r="AM36" s="26"/>
      <c r="AN36" s="26"/>
      <c r="AO36" s="27"/>
    </row>
    <row r="37" spans="1:58">
      <c r="AL37" s="26"/>
      <c r="AM37" s="26"/>
      <c r="AN37" s="26"/>
      <c r="AO37" s="27"/>
    </row>
    <row r="38" spans="1:58">
      <c r="AL38" s="26"/>
      <c r="AM38" s="26"/>
      <c r="AN38" s="26"/>
      <c r="AO38" s="27"/>
    </row>
    <row r="39" spans="1:58">
      <c r="AL39" s="26"/>
      <c r="AM39" s="26"/>
      <c r="AN39" s="26"/>
      <c r="AO39" s="27"/>
    </row>
    <row r="40" spans="1:58">
      <c r="AL40" s="26"/>
      <c r="AM40" s="26"/>
      <c r="AN40" s="26"/>
      <c r="AO40" s="27"/>
    </row>
    <row r="41" spans="1:58">
      <c r="AL41" s="26"/>
      <c r="AM41" s="26"/>
      <c r="AN41" s="26"/>
      <c r="AO41" s="27"/>
    </row>
    <row r="42" spans="1:58">
      <c r="AL42" s="26"/>
      <c r="AM42" s="26"/>
      <c r="AN42" s="26"/>
      <c r="AO42" s="27"/>
    </row>
    <row r="43" spans="1:58">
      <c r="AL43" s="26"/>
      <c r="AM43" s="26"/>
      <c r="AN43" s="26"/>
      <c r="AO43" s="27"/>
    </row>
    <row r="44" spans="1:58">
      <c r="AL44" s="26"/>
      <c r="AM44" s="26"/>
      <c r="AN44" s="26"/>
      <c r="AO44" s="27"/>
    </row>
    <row r="45" spans="1:58">
      <c r="AL45" s="26"/>
      <c r="AM45" s="26"/>
      <c r="AN45" s="26"/>
      <c r="AO45" s="27"/>
    </row>
    <row r="46" spans="1:58">
      <c r="AL46" s="26"/>
      <c r="AM46" s="26"/>
      <c r="AN46" s="26"/>
      <c r="AO46" s="27"/>
    </row>
  </sheetData>
  <dataConsolidate/>
  <mergeCells count="158">
    <mergeCell ref="B13:E13"/>
    <mergeCell ref="F13:U13"/>
    <mergeCell ref="V13:AB13"/>
    <mergeCell ref="A1:AC1"/>
    <mergeCell ref="A2:AC2"/>
    <mergeCell ref="G4:Q4"/>
    <mergeCell ref="G6:Q6"/>
    <mergeCell ref="G9:T9"/>
    <mergeCell ref="W9:AB9"/>
    <mergeCell ref="J11:AB11"/>
    <mergeCell ref="H8:L8"/>
    <mergeCell ref="B12:AB12"/>
    <mergeCell ref="V14:W14"/>
    <mergeCell ref="X14:Z14"/>
    <mergeCell ref="AA14:AB14"/>
    <mergeCell ref="I15:K15"/>
    <mergeCell ref="L15:M15"/>
    <mergeCell ref="Q15:S15"/>
    <mergeCell ref="T15:U15"/>
    <mergeCell ref="V15:W15"/>
    <mergeCell ref="X15:Z15"/>
    <mergeCell ref="I14:K14"/>
    <mergeCell ref="L14:M14"/>
    <mergeCell ref="N14:P15"/>
    <mergeCell ref="Q14:S14"/>
    <mergeCell ref="AA15:AB15"/>
    <mergeCell ref="B14:E15"/>
    <mergeCell ref="F14:H15"/>
    <mergeCell ref="AA16:AB17"/>
    <mergeCell ref="N17:P17"/>
    <mergeCell ref="Q17:S17"/>
    <mergeCell ref="T17:U17"/>
    <mergeCell ref="B18:E18"/>
    <mergeCell ref="F18:H18"/>
    <mergeCell ref="I18:K18"/>
    <mergeCell ref="L18:M18"/>
    <mergeCell ref="N18:O18"/>
    <mergeCell ref="P18:R18"/>
    <mergeCell ref="V18:Z18"/>
    <mergeCell ref="AA18:AB18"/>
    <mergeCell ref="B16:E17"/>
    <mergeCell ref="F16:H16"/>
    <mergeCell ref="I16:K16"/>
    <mergeCell ref="L16:M16"/>
    <mergeCell ref="N16:P16"/>
    <mergeCell ref="Q16:S16"/>
    <mergeCell ref="T16:U16"/>
    <mergeCell ref="V16:W17"/>
    <mergeCell ref="X16:Z17"/>
    <mergeCell ref="T14:U14"/>
    <mergeCell ref="B19:E19"/>
    <mergeCell ref="F19:H19"/>
    <mergeCell ref="I19:K19"/>
    <mergeCell ref="L19:M19"/>
    <mergeCell ref="N19:O19"/>
    <mergeCell ref="P19:R19"/>
    <mergeCell ref="V19:Z19"/>
    <mergeCell ref="AA19:AB19"/>
    <mergeCell ref="V20:Z20"/>
    <mergeCell ref="AA20:AB20"/>
    <mergeCell ref="B21:U21"/>
    <mergeCell ref="V21:Z21"/>
    <mergeCell ref="AA21:AB21"/>
    <mergeCell ref="B23:AB23"/>
    <mergeCell ref="B20:E20"/>
    <mergeCell ref="F20:H20"/>
    <mergeCell ref="I20:K20"/>
    <mergeCell ref="L20:M20"/>
    <mergeCell ref="N20:O20"/>
    <mergeCell ref="P20:R20"/>
    <mergeCell ref="V24:W24"/>
    <mergeCell ref="X24:AB24"/>
    <mergeCell ref="B25:D25"/>
    <mergeCell ref="E25:I25"/>
    <mergeCell ref="J25:L25"/>
    <mergeCell ref="M25:Q25"/>
    <mergeCell ref="R25:S25"/>
    <mergeCell ref="T25:U25"/>
    <mergeCell ref="V25:W25"/>
    <mergeCell ref="X25:AB25"/>
    <mergeCell ref="B24:D24"/>
    <mergeCell ref="E24:I24"/>
    <mergeCell ref="J24:L24"/>
    <mergeCell ref="M24:Q24"/>
    <mergeCell ref="R24:S24"/>
    <mergeCell ref="T24:U24"/>
    <mergeCell ref="V26:W26"/>
    <mergeCell ref="X26:AB26"/>
    <mergeCell ref="B27:D27"/>
    <mergeCell ref="E27:I27"/>
    <mergeCell ref="J27:L27"/>
    <mergeCell ref="M27:Q27"/>
    <mergeCell ref="R27:S27"/>
    <mergeCell ref="T27:U27"/>
    <mergeCell ref="V27:W27"/>
    <mergeCell ref="X27:AB27"/>
    <mergeCell ref="B26:D26"/>
    <mergeCell ref="E26:I26"/>
    <mergeCell ref="J26:L26"/>
    <mergeCell ref="M26:Q26"/>
    <mergeCell ref="R26:S26"/>
    <mergeCell ref="T26:U26"/>
    <mergeCell ref="V28:W28"/>
    <mergeCell ref="X28:AB28"/>
    <mergeCell ref="B29:D29"/>
    <mergeCell ref="E29:I29"/>
    <mergeCell ref="J29:L29"/>
    <mergeCell ref="M29:Q29"/>
    <mergeCell ref="R29:S29"/>
    <mergeCell ref="T29:U29"/>
    <mergeCell ref="V29:W29"/>
    <mergeCell ref="X29:AB29"/>
    <mergeCell ref="B28:D28"/>
    <mergeCell ref="E28:I28"/>
    <mergeCell ref="J28:L28"/>
    <mergeCell ref="M28:Q28"/>
    <mergeCell ref="R28:S28"/>
    <mergeCell ref="T28:U28"/>
    <mergeCell ref="V30:W30"/>
    <mergeCell ref="X30:AB30"/>
    <mergeCell ref="B31:D31"/>
    <mergeCell ref="E31:I31"/>
    <mergeCell ref="J31:L31"/>
    <mergeCell ref="M31:Q31"/>
    <mergeCell ref="R31:S31"/>
    <mergeCell ref="T31:U31"/>
    <mergeCell ref="V31:W31"/>
    <mergeCell ref="X31:AB31"/>
    <mergeCell ref="B30:D30"/>
    <mergeCell ref="E30:I30"/>
    <mergeCell ref="J30:L30"/>
    <mergeCell ref="M30:Q30"/>
    <mergeCell ref="R30:S30"/>
    <mergeCell ref="T30:U30"/>
    <mergeCell ref="V34:W34"/>
    <mergeCell ref="X34:AB34"/>
    <mergeCell ref="B34:D34"/>
    <mergeCell ref="E34:I34"/>
    <mergeCell ref="J34:L34"/>
    <mergeCell ref="M34:Q34"/>
    <mergeCell ref="R34:S34"/>
    <mergeCell ref="T34:U34"/>
    <mergeCell ref="V32:W32"/>
    <mergeCell ref="X32:AB32"/>
    <mergeCell ref="B33:D33"/>
    <mergeCell ref="E33:I33"/>
    <mergeCell ref="J33:L33"/>
    <mergeCell ref="M33:Q33"/>
    <mergeCell ref="R33:S33"/>
    <mergeCell ref="T33:U33"/>
    <mergeCell ref="V33:W33"/>
    <mergeCell ref="X33:AB33"/>
    <mergeCell ref="B32:D32"/>
    <mergeCell ref="E32:I32"/>
    <mergeCell ref="J32:L32"/>
    <mergeCell ref="M32:Q32"/>
    <mergeCell ref="R32:S32"/>
    <mergeCell ref="T32:U32"/>
  </mergeCells>
  <phoneticPr fontId="15"/>
  <dataValidations count="5">
    <dataValidation type="list" allowBlank="1" showInputMessage="1" showErrorMessage="1" sqref="E25:E34 F25:I31" xr:uid="{93271EB4-7DA3-44A6-9F24-6DBAA3E0A14C}">
      <formula1>$AO$24:$AO$30</formula1>
    </dataValidation>
    <dataValidation type="list" allowBlank="1" showInputMessage="1" showErrorMessage="1" sqref="B25:D34" xr:uid="{77AFE432-3F96-4A30-86EF-931C289CAC9F}">
      <formula1>$AL$24:$AL$27</formula1>
    </dataValidation>
    <dataValidation imeMode="halfAlpha" allowBlank="1" showInputMessage="1" showErrorMessage="1" sqref="R25:W34" xr:uid="{3D0ACAC8-6E6A-4070-9CF8-3A81EA00E908}"/>
    <dataValidation type="list" allowBlank="1" showInputMessage="1" showErrorMessage="1" sqref="M25:Q34" xr:uid="{31705695-6FB9-488B-97B2-EA606921545D}">
      <formula1>$AM$24:$AM$26</formula1>
    </dataValidation>
    <dataValidation type="list" allowBlank="1" showInputMessage="1" showErrorMessage="1" sqref="J25:L34" xr:uid="{06DC0809-EEA8-46A8-A8A0-080DCDAAF011}">
      <formula1>$AN$24:$AN$26</formula1>
    </dataValidation>
  </dataValidations>
  <printOptions horizontalCentered="1" verticalCentered="1"/>
  <pageMargins left="0.19685039370078741" right="0.19685039370078741" top="0.19685039370078741" bottom="0.19685039370078741" header="0" footer="0"/>
  <pageSetup paperSize="9"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A1:CA10000"/>
  <sheetViews>
    <sheetView tabSelected="1" view="pageBreakPreview" zoomScale="115" zoomScaleNormal="85" zoomScaleSheetLayoutView="115" workbookViewId="0">
      <selection activeCell="J16" sqref="J16"/>
    </sheetView>
  </sheetViews>
  <sheetFormatPr defaultColWidth="9" defaultRowHeight="13.5"/>
  <cols>
    <col min="1" max="1" width="4.875" style="46" customWidth="1"/>
    <col min="2" max="2" width="4.125" style="46" customWidth="1"/>
    <col min="3" max="3" width="18" style="46" customWidth="1"/>
    <col min="4" max="4" width="6.125" style="46" customWidth="1"/>
    <col min="5" max="6" width="5" style="46" customWidth="1"/>
    <col min="7" max="7" width="8.375" style="46" customWidth="1"/>
    <col min="8" max="8" width="12" style="46" customWidth="1"/>
    <col min="9" max="9" width="6.875" style="46" customWidth="1"/>
    <col min="10" max="10" width="11.5" style="46" bestFit="1" customWidth="1"/>
    <col min="11" max="12" width="6.625" style="46" customWidth="1"/>
    <col min="13" max="13" width="5.25" style="46" bestFit="1" customWidth="1"/>
    <col min="14" max="14" width="3.25" style="46" customWidth="1"/>
    <col min="15" max="15" width="7.125" style="40" hidden="1" customWidth="1"/>
    <col min="16" max="16" width="11.625" style="40" hidden="1" customWidth="1"/>
    <col min="17" max="17" width="3.5" style="40" hidden="1" customWidth="1"/>
    <col min="18" max="18" width="11.5" style="40" hidden="1" customWidth="1"/>
    <col min="19" max="19" width="9" style="40" hidden="1" customWidth="1"/>
    <col min="20" max="20" width="4.5" style="41" hidden="1" customWidth="1"/>
    <col min="21" max="21" width="1.875" style="41" hidden="1" customWidth="1"/>
    <col min="22" max="22" width="4.625" style="42" hidden="1" customWidth="1"/>
    <col min="23" max="23" width="9.25" style="42" hidden="1" customWidth="1"/>
    <col min="24" max="24" width="6" style="42" hidden="1" customWidth="1"/>
    <col min="25" max="25" width="10.875" style="43" hidden="1" customWidth="1"/>
    <col min="26" max="26" width="10.5" style="43" hidden="1" customWidth="1"/>
    <col min="27" max="27" width="5.25" style="43" hidden="1" customWidth="1"/>
    <col min="28" max="28" width="9.5" style="43" hidden="1" customWidth="1"/>
    <col min="29" max="29" width="5.25" style="43" hidden="1" customWidth="1"/>
    <col min="30" max="30" width="8.625" style="43" hidden="1" customWidth="1"/>
    <col min="31" max="31" width="6.5" style="43" hidden="1" customWidth="1"/>
    <col min="32" max="32" width="8.625" style="43" hidden="1" customWidth="1"/>
    <col min="33" max="33" width="7.5" style="43" hidden="1" customWidth="1"/>
    <col min="34" max="34" width="8.625" style="43" hidden="1" customWidth="1"/>
    <col min="35" max="35" width="6.5" style="43" hidden="1" customWidth="1"/>
    <col min="36" max="36" width="8.625" style="43" hidden="1" customWidth="1"/>
    <col min="37" max="37" width="7.5" style="43" hidden="1" customWidth="1"/>
    <col min="38" max="38" width="8.625" style="43" hidden="1" customWidth="1"/>
    <col min="39" max="39" width="6.5" style="43" hidden="1" customWidth="1"/>
    <col min="40" max="40" width="8.625" style="43" hidden="1" customWidth="1"/>
    <col min="41" max="41" width="7.5" style="43" hidden="1" customWidth="1"/>
    <col min="42" max="42" width="2.5" style="41" hidden="1" customWidth="1"/>
    <col min="43" max="43" width="11.625" style="41" hidden="1" customWidth="1"/>
    <col min="44" max="47" width="9" style="41" customWidth="1"/>
    <col min="48" max="48" width="8.5" style="41" customWidth="1"/>
    <col min="49" max="79" width="8.875" style="41" customWidth="1"/>
    <col min="80" max="16384" width="9" style="40"/>
  </cols>
  <sheetData>
    <row r="1" spans="1:43" ht="27.75" customHeight="1">
      <c r="A1" s="164" t="s">
        <v>143</v>
      </c>
      <c r="B1" s="164"/>
      <c r="C1" s="164"/>
      <c r="D1" s="164"/>
      <c r="E1" s="164"/>
      <c r="F1" s="164"/>
      <c r="G1" s="164"/>
      <c r="H1" s="164"/>
      <c r="I1" s="164"/>
      <c r="J1" s="164"/>
      <c r="K1" s="164"/>
      <c r="L1" s="164"/>
      <c r="M1" s="164"/>
      <c r="N1" s="164"/>
      <c r="O1" s="177" t="s">
        <v>95</v>
      </c>
      <c r="P1" s="177"/>
    </row>
    <row r="2" spans="1:43" ht="17.25" customHeight="1">
      <c r="A2" s="177" t="s">
        <v>58</v>
      </c>
      <c r="B2" s="177"/>
      <c r="C2" s="177"/>
      <c r="D2" s="177"/>
      <c r="E2" s="177"/>
      <c r="F2" s="177"/>
      <c r="G2" s="174" t="s">
        <v>59</v>
      </c>
      <c r="H2" s="174"/>
      <c r="I2" s="181" t="s">
        <v>62</v>
      </c>
      <c r="J2" s="182"/>
      <c r="K2" s="155" t="s">
        <v>144</v>
      </c>
      <c r="L2" s="156"/>
      <c r="M2" s="156"/>
      <c r="N2" s="157"/>
      <c r="O2" s="44" t="s">
        <v>96</v>
      </c>
      <c r="P2" s="45">
        <v>46752</v>
      </c>
    </row>
    <row r="3" spans="1:43" ht="17.25" customHeight="1">
      <c r="A3" s="175"/>
      <c r="B3" s="175"/>
      <c r="C3" s="175"/>
      <c r="D3" s="175"/>
      <c r="E3" s="175"/>
      <c r="F3" s="175"/>
      <c r="G3" s="175"/>
      <c r="H3" s="175"/>
      <c r="I3" s="183"/>
      <c r="J3" s="184"/>
      <c r="K3" s="158"/>
      <c r="L3" s="159"/>
      <c r="M3" s="159"/>
      <c r="N3" s="160"/>
    </row>
    <row r="4" spans="1:43" ht="17.25" customHeight="1">
      <c r="A4" s="175"/>
      <c r="B4" s="175"/>
      <c r="C4" s="175"/>
      <c r="D4" s="175"/>
      <c r="E4" s="175"/>
      <c r="F4" s="175"/>
      <c r="G4" s="175"/>
      <c r="H4" s="175"/>
      <c r="I4" s="185"/>
      <c r="J4" s="186"/>
      <c r="K4" s="161"/>
      <c r="L4" s="162"/>
      <c r="M4" s="162"/>
      <c r="N4" s="163"/>
    </row>
    <row r="5" spans="1:43" ht="24" customHeight="1">
      <c r="A5" s="47" t="s">
        <v>63</v>
      </c>
      <c r="E5" s="178"/>
      <c r="F5" s="178"/>
      <c r="G5" s="48" t="s">
        <v>98</v>
      </c>
      <c r="H5" s="48" t="s">
        <v>157</v>
      </c>
      <c r="K5" s="178"/>
      <c r="L5" s="178"/>
      <c r="M5" s="178"/>
      <c r="N5" s="49"/>
      <c r="O5" s="41"/>
    </row>
    <row r="6" spans="1:43" ht="16.5" customHeight="1">
      <c r="A6" s="176" t="s">
        <v>11</v>
      </c>
      <c r="B6" s="176" t="s">
        <v>12</v>
      </c>
      <c r="C6" s="3" t="s">
        <v>0</v>
      </c>
      <c r="D6" s="180" t="s">
        <v>2</v>
      </c>
      <c r="E6" s="180"/>
      <c r="F6" s="180"/>
      <c r="G6" s="187" t="s">
        <v>60</v>
      </c>
      <c r="H6" s="173" t="s">
        <v>29</v>
      </c>
      <c r="I6" s="173" t="s">
        <v>21</v>
      </c>
      <c r="J6" s="173" t="s">
        <v>28</v>
      </c>
      <c r="K6" s="179" t="s">
        <v>9</v>
      </c>
      <c r="L6" s="179"/>
      <c r="M6" s="179"/>
      <c r="N6" s="39"/>
      <c r="V6" s="42" t="s">
        <v>33</v>
      </c>
      <c r="W6" s="42" t="s">
        <v>37</v>
      </c>
      <c r="X6" s="42" t="s">
        <v>38</v>
      </c>
      <c r="Y6" s="43" t="s">
        <v>31</v>
      </c>
      <c r="Z6" s="43" t="s">
        <v>32</v>
      </c>
      <c r="AA6" s="50" t="s">
        <v>10</v>
      </c>
      <c r="AB6" s="50" t="s">
        <v>2</v>
      </c>
      <c r="AC6" s="50" t="s">
        <v>30</v>
      </c>
      <c r="AD6" s="43" t="s">
        <v>22</v>
      </c>
      <c r="AE6" s="43" t="s">
        <v>25</v>
      </c>
      <c r="AF6" s="50" t="s">
        <v>26</v>
      </c>
      <c r="AG6" s="50" t="s">
        <v>24</v>
      </c>
      <c r="AH6" s="43" t="s">
        <v>34</v>
      </c>
      <c r="AI6" s="43" t="s">
        <v>35</v>
      </c>
      <c r="AJ6" s="50" t="s">
        <v>34</v>
      </c>
      <c r="AK6" s="50" t="s">
        <v>36</v>
      </c>
      <c r="AL6" s="43" t="s">
        <v>83</v>
      </c>
      <c r="AM6" s="43" t="s">
        <v>84</v>
      </c>
      <c r="AN6" s="50" t="s">
        <v>83</v>
      </c>
      <c r="AO6" s="50" t="s">
        <v>85</v>
      </c>
    </row>
    <row r="7" spans="1:43" ht="16.5" customHeight="1">
      <c r="A7" s="177"/>
      <c r="B7" s="176"/>
      <c r="C7" s="5" t="s">
        <v>1</v>
      </c>
      <c r="D7" s="51" t="s">
        <v>3</v>
      </c>
      <c r="E7" s="51" t="s">
        <v>4</v>
      </c>
      <c r="F7" s="51" t="s">
        <v>5</v>
      </c>
      <c r="G7" s="187"/>
      <c r="H7" s="172"/>
      <c r="I7" s="172"/>
      <c r="J7" s="172"/>
      <c r="K7" s="52" t="s">
        <v>6</v>
      </c>
      <c r="L7" s="52" t="s">
        <v>7</v>
      </c>
      <c r="M7" s="53" t="s">
        <v>8</v>
      </c>
      <c r="N7" s="39"/>
      <c r="Q7" s="40" t="s">
        <v>13</v>
      </c>
      <c r="R7" s="40" t="s">
        <v>15</v>
      </c>
      <c r="S7" s="40" t="s">
        <v>27</v>
      </c>
      <c r="T7" s="41">
        <v>25</v>
      </c>
      <c r="U7" s="41" t="s">
        <v>23</v>
      </c>
    </row>
    <row r="8" spans="1:43" ht="16.5" customHeight="1">
      <c r="A8" s="188" t="s">
        <v>57</v>
      </c>
      <c r="B8" s="189" t="s">
        <v>14</v>
      </c>
      <c r="C8" s="190" t="s">
        <v>88</v>
      </c>
      <c r="D8" s="191">
        <v>1972</v>
      </c>
      <c r="E8" s="191" t="s">
        <v>61</v>
      </c>
      <c r="F8" s="191">
        <v>22</v>
      </c>
      <c r="G8" s="60">
        <f>IFERROR(DATEDIF(AQ8,$P$2,"Y"),"")</f>
        <v>55</v>
      </c>
      <c r="H8" s="61" t="str" cm="1">
        <f t="array" ref="H8">IF(G8="","",_xlfn.IFS(G8&lt;=24,$R$18,G8&lt;=29,$R$19,G8&lt;=34,$R$20,G8&lt;=39,$R$21,G8&lt;=44,$R$22,G8&lt;=49,$R$23,G8&lt;=54,$R$24,G8&lt;=59,$R$25,G8&lt;=64,$R$26,G8&lt;=69,$R$27,G8&lt;=74,$R$28,G8&lt;=79,$R$29,G8&lt;=84,$R$30,G8&lt;=10000,$R$31))</f>
        <v>Ｈ55-59歳</v>
      </c>
      <c r="I8" s="198">
        <v>50</v>
      </c>
      <c r="J8" s="199" t="s">
        <v>15</v>
      </c>
      <c r="K8" s="198"/>
      <c r="L8" s="200">
        <v>28</v>
      </c>
      <c r="M8" s="200" t="s">
        <v>73</v>
      </c>
      <c r="N8" s="201"/>
      <c r="Q8" s="40" t="s">
        <v>14</v>
      </c>
      <c r="R8" s="40" t="s">
        <v>16</v>
      </c>
      <c r="S8" s="40" t="s">
        <v>20</v>
      </c>
      <c r="T8" s="41">
        <v>50</v>
      </c>
      <c r="U8" s="41" t="s">
        <v>23</v>
      </c>
      <c r="V8" s="42" t="str">
        <f>A8</f>
        <v>(例)</v>
      </c>
      <c r="W8" s="42">
        <f>IF(C9="","",$G$3)</f>
        <v>0</v>
      </c>
      <c r="X8" s="42">
        <f>IF(C9="","",$I$3)</f>
        <v>0</v>
      </c>
      <c r="Y8" s="43" t="str">
        <f>IF(C9="","",$C9)</f>
        <v>長崎はな子</v>
      </c>
      <c r="Z8" s="43" t="str">
        <f>IF(C9="","",$C8)</f>
        <v>ﾅｶﾞｻｷ ﾊﾅｺ</v>
      </c>
      <c r="AA8" s="55">
        <f>IF(B8="男",1,IF(B8="女",2,""))</f>
        <v>2</v>
      </c>
      <c r="AB8" s="43" t="str">
        <f>IF(D8="","",D8&amp;TEXT(E8,"00")&amp;TEXT(F8,"00"))</f>
        <v>19720222</v>
      </c>
      <c r="AC8" s="43" t="str" cm="1">
        <f t="array" ref="AC8">IF(G8="","",_xlfn.IFS(G8&lt;=24,$Q$18,G8&lt;=29,$Q$19,G8&lt;=34,$Q$20,G8&lt;=39,$Q$21,G8&lt;=44,$Q$22,G8&lt;=49,$Q$23,G8&lt;=54,$Q$24,G8&lt;=59,$Q$25,G8&lt;=64,$Q$26,G8&lt;=69,$Q$27,G8&lt;=74,$Q$28,G8&lt;=79,$Q$29,G8&lt;=84,$Q$30,G8&lt;=10000,$Q$31))</f>
        <v>8</v>
      </c>
      <c r="AD8" s="55">
        <f>IF(J8="","",IF(J8="自由形",1,IF(J8="背泳ぎ",2,IF(J8="平泳ぎ",3,IF(J8="バタフライ",4,IF(J8="個人メドレー",5,))))))</f>
        <v>1</v>
      </c>
      <c r="AE8" s="56" t="str">
        <f>IF(I8="","",IF(I8=25,"0025",IF(I8=50,"0050",IF(I8=100,"0100",IF(I8=200,"0200","")))))</f>
        <v>0050</v>
      </c>
      <c r="AF8" s="43" t="str">
        <f>AD8&amp;AE8</f>
        <v>10050</v>
      </c>
      <c r="AG8" s="43" t="str">
        <f>IF(M8="","",K8&amp;TEXT(L8,"00")&amp;U8&amp;TEXT(M8,"00"))</f>
        <v>28.12</v>
      </c>
      <c r="AH8" s="55">
        <f>IF(J9="自由形",1,IF(J9="背泳ぎ",2,IF(J9="平泳ぎ",3,IF(J9="バタフライ",4,IF(J9="個人メドレー",5,"")))))</f>
        <v>1</v>
      </c>
      <c r="AI8" s="56" t="str">
        <f>IF(I9=25,"0025",IF(I9=50,"0050",IF(I9=100,"0100",IF(I9=200,"0200",""))))</f>
        <v>0100</v>
      </c>
      <c r="AJ8" s="43" t="str">
        <f>AH8&amp;AI8</f>
        <v>10100</v>
      </c>
      <c r="AK8" s="43" t="str">
        <f>IF(M9="","",K9&amp;TEXT(L9,"00")&amp;U9&amp;TEXT(M9,"00"))</f>
        <v>102.01</v>
      </c>
      <c r="AL8" s="55">
        <f>IF(J10="自由形",1,IF(J10="背泳ぎ",2,IF(J10="平泳ぎ",3,IF(J10="バタフライ",4,IF(J10="個人メドレー",5,"")))))</f>
        <v>5</v>
      </c>
      <c r="AM8" s="56" t="str">
        <f>IF(I10=25,"0025",IF(I10=50,"0050",IF(I10=100,"0100",IF(I10=200,"0200",""))))</f>
        <v>0200</v>
      </c>
      <c r="AN8" s="43" t="str">
        <f>AL8&amp;AM8</f>
        <v>50200</v>
      </c>
      <c r="AO8" s="43" t="str">
        <f>IF(M10="","",K10&amp;TEXT(L10,"00")&amp;U9&amp;TEXT(M10,"00"))</f>
        <v>210.02</v>
      </c>
      <c r="AP8" s="41" t="s">
        <v>97</v>
      </c>
      <c r="AQ8" s="55" t="str">
        <f>IF(C9="","",IF(AB8="","",D8&amp;AP8&amp;TEXT(E8,"00")&amp;AP8&amp;TEXT(F8,"00")))</f>
        <v>1972/02/22</v>
      </c>
    </row>
    <row r="9" spans="1:43" ht="16.5" customHeight="1">
      <c r="A9" s="192"/>
      <c r="B9" s="193"/>
      <c r="C9" s="194" t="s">
        <v>94</v>
      </c>
      <c r="D9" s="6"/>
      <c r="E9" s="6"/>
      <c r="F9" s="6"/>
      <c r="G9" s="62"/>
      <c r="H9" s="63"/>
      <c r="I9" s="202">
        <v>100</v>
      </c>
      <c r="J9" s="203" t="s">
        <v>15</v>
      </c>
      <c r="K9" s="202">
        <v>1</v>
      </c>
      <c r="L9" s="204" t="s">
        <v>54</v>
      </c>
      <c r="M9" s="204" t="s">
        <v>86</v>
      </c>
      <c r="N9" s="205"/>
      <c r="R9" s="40" t="s">
        <v>17</v>
      </c>
      <c r="T9" s="41">
        <v>100</v>
      </c>
      <c r="U9" s="41" t="s">
        <v>23</v>
      </c>
      <c r="AD9" s="55"/>
      <c r="AE9" s="56"/>
    </row>
    <row r="10" spans="1:43" ht="16.5" customHeight="1">
      <c r="A10" s="195"/>
      <c r="B10" s="196"/>
      <c r="C10" s="197"/>
      <c r="D10" s="6"/>
      <c r="E10" s="6"/>
      <c r="F10" s="6"/>
      <c r="G10" s="62"/>
      <c r="H10" s="63"/>
      <c r="I10" s="202">
        <v>200</v>
      </c>
      <c r="J10" s="203" t="s">
        <v>19</v>
      </c>
      <c r="K10" s="202">
        <v>2</v>
      </c>
      <c r="L10" s="204">
        <v>10</v>
      </c>
      <c r="M10" s="204">
        <v>2</v>
      </c>
      <c r="N10" s="206"/>
      <c r="R10" s="40" t="s">
        <v>18</v>
      </c>
      <c r="T10" s="41">
        <v>200</v>
      </c>
      <c r="U10" s="41" t="s">
        <v>23</v>
      </c>
      <c r="AA10" s="55"/>
      <c r="AD10" s="55"/>
      <c r="AE10" s="56"/>
      <c r="AH10" s="55"/>
      <c r="AI10" s="56"/>
      <c r="AL10" s="55"/>
      <c r="AM10" s="56"/>
    </row>
    <row r="11" spans="1:43" ht="16.5" customHeight="1">
      <c r="A11" s="165">
        <v>1</v>
      </c>
      <c r="B11" s="168"/>
      <c r="C11" s="2"/>
      <c r="D11" s="34"/>
      <c r="E11" s="35"/>
      <c r="F11" s="35"/>
      <c r="G11" s="60" t="str">
        <f>IFERROR(DATEDIF(AQ11,$P$2,"Y"),"")</f>
        <v/>
      </c>
      <c r="H11" s="61" t="str" cm="1">
        <f t="array" ref="H11">IF(G11="","",_xlfn.IFS(G11&lt;=24,$R$18,G11&lt;=29,$R$19,G11&lt;=34,$R$20,G11&lt;=39,$R$21,G11&lt;=44,$R$22,G11&lt;=49,$R$23,G11&lt;=54,$R$24,G11&lt;=59,$R$25,G11&lt;=64,$R$26,G11&lt;=69,$R$27,G11&lt;=74,$R$28,G11&lt;=79,$R$29,G11&lt;=84,$R$30,G11&lt;=10000,$R$31))</f>
        <v/>
      </c>
      <c r="I11" s="3"/>
      <c r="J11" s="3"/>
      <c r="K11" s="30"/>
      <c r="L11" s="28"/>
      <c r="M11" s="28"/>
      <c r="N11" s="54"/>
      <c r="R11" s="40" t="s">
        <v>19</v>
      </c>
      <c r="U11" s="41" t="s">
        <v>23</v>
      </c>
      <c r="V11" s="42">
        <f>A11</f>
        <v>1</v>
      </c>
      <c r="W11" s="42" t="str">
        <f>IF(C12="","",$G$3)</f>
        <v/>
      </c>
      <c r="X11" s="42" t="str">
        <f>IF(C12="","",$I$3)</f>
        <v/>
      </c>
      <c r="Y11" s="43" t="str">
        <f>IF(C12="","",$C12)</f>
        <v/>
      </c>
      <c r="Z11" s="43" t="str">
        <f>IF(C12="","",$C11)</f>
        <v/>
      </c>
      <c r="AA11" s="55" t="str">
        <f>IF(B11="男",1,IF(B11="女",2,""))</f>
        <v/>
      </c>
      <c r="AB11" s="43" t="str">
        <f>IF(D11="","",D11&amp;TEXT(E11,"00")&amp;TEXT(F11,"00"))</f>
        <v/>
      </c>
      <c r="AC11" s="43" t="str" cm="1">
        <f t="array" ref="AC11">IF(G11="","",_xlfn.IFS(G11&lt;=24,$Q$18,G11&lt;=29,$Q$19,G11&lt;=34,$Q$20,G11&lt;=39,$Q$21,G11&lt;=44,$Q$22,G11&lt;=49,$Q$23,G11&lt;=54,$Q$24,G11&lt;=59,$Q$25,G11&lt;=64,$Q$26,G11&lt;=69,$Q$27,G11&lt;=74,$Q$28,G11&lt;=79,$Q$29,G11&lt;=84,$Q$30,G11&lt;=10000,$Q$31))</f>
        <v/>
      </c>
      <c r="AD11" s="55" t="str">
        <f>IF(J11="","",IF(J11="自由形",1,IF(J11="背泳ぎ",2,IF(J11="平泳ぎ",3,IF(J11="バタフライ",4,IF(J11="個人メドレー",5,))))))</f>
        <v/>
      </c>
      <c r="AE11" s="56" t="str">
        <f>IF(I11="","",IF(I11=25,"0025",IF(I11=50,"0050",IF(I11=100,"0100",IF(I11=200,"0200","")))))</f>
        <v/>
      </c>
      <c r="AF11" s="43" t="str">
        <f>AD11&amp;AE11</f>
        <v/>
      </c>
      <c r="AG11" s="43" t="str">
        <f>IF(M11="","",K11&amp;TEXT(L11,"00")&amp;U11&amp;TEXT(M11,"00"))</f>
        <v/>
      </c>
      <c r="AH11" s="55" t="str">
        <f>IF(J12="自由形",1,IF(J12="背泳ぎ",2,IF(J12="平泳ぎ",3,IF(J12="バタフライ",4,IF(J12="個人メドレー",5,"")))))</f>
        <v/>
      </c>
      <c r="AI11" s="56" t="str">
        <f>IF(I12=25,"0025",IF(I12=50,"0050",IF(I12=100,"0100",IF(I12=200,"0200",""))))</f>
        <v/>
      </c>
      <c r="AJ11" s="43" t="str">
        <f>AH11&amp;AI11</f>
        <v/>
      </c>
      <c r="AK11" s="43" t="str">
        <f>IF(M12="","",K12&amp;TEXT(L12,"00")&amp;U12&amp;TEXT(M12,"00"))</f>
        <v/>
      </c>
      <c r="AL11" s="55" t="str">
        <f>IF(J13="自由形",1,IF(J13="背泳ぎ",2,IF(J13="平泳ぎ",3,IF(J13="バタフライ",4,IF(J13="個人メドレー",5,"")))))</f>
        <v/>
      </c>
      <c r="AM11" s="56" t="str">
        <f>IF(I13=25,"0025",IF(I13=50,"0050",IF(I13=100,"0100",IF(I13=200,"0200",""))))</f>
        <v/>
      </c>
      <c r="AN11" s="43" t="str">
        <f>AL11&amp;AM11</f>
        <v/>
      </c>
      <c r="AO11" s="43" t="str">
        <f>IF(M13="","",K13&amp;TEXT(L13,"00")&amp;U12&amp;TEXT(M13,"00"))</f>
        <v/>
      </c>
      <c r="AP11" s="41" t="s">
        <v>97</v>
      </c>
      <c r="AQ11" s="55" t="str">
        <f>IF(C12="","",IF(AB11="","",D11&amp;AP11&amp;TEXT(E11,"00")&amp;AP11&amp;TEXT(F11,"00")))</f>
        <v/>
      </c>
    </row>
    <row r="12" spans="1:43" ht="16.5" customHeight="1">
      <c r="A12" s="166"/>
      <c r="B12" s="169"/>
      <c r="C12" s="171"/>
      <c r="D12" s="6"/>
      <c r="E12" s="6"/>
      <c r="F12" s="6"/>
      <c r="G12" s="62"/>
      <c r="H12" s="63"/>
      <c r="I12" s="4"/>
      <c r="J12" s="4"/>
      <c r="K12" s="31"/>
      <c r="L12" s="32"/>
      <c r="M12" s="32"/>
      <c r="N12" s="57"/>
      <c r="U12" s="41" t="s">
        <v>23</v>
      </c>
      <c r="AD12" s="55"/>
      <c r="AE12" s="56"/>
    </row>
    <row r="13" spans="1:43" ht="16.5" customHeight="1">
      <c r="A13" s="167"/>
      <c r="B13" s="170"/>
      <c r="C13" s="172"/>
      <c r="D13" s="7"/>
      <c r="E13" s="7"/>
      <c r="F13" s="7"/>
      <c r="G13" s="64"/>
      <c r="H13" s="65"/>
      <c r="I13" s="5"/>
      <c r="J13" s="5"/>
      <c r="K13" s="33"/>
      <c r="L13" s="29"/>
      <c r="M13" s="29"/>
      <c r="N13" s="58"/>
      <c r="U13" s="41" t="s">
        <v>23</v>
      </c>
      <c r="AA13" s="55"/>
      <c r="AD13" s="55"/>
      <c r="AE13" s="56"/>
      <c r="AH13" s="55"/>
      <c r="AI13" s="56"/>
      <c r="AL13" s="55"/>
      <c r="AM13" s="56"/>
    </row>
    <row r="14" spans="1:43" ht="16.5" customHeight="1">
      <c r="A14" s="165">
        <v>2</v>
      </c>
      <c r="B14" s="168"/>
      <c r="C14" s="2"/>
      <c r="D14" s="34"/>
      <c r="E14" s="35"/>
      <c r="F14" s="35"/>
      <c r="G14" s="60" t="str">
        <f>IFERROR(DATEDIF(AQ14,$P$2,"Y"),"")</f>
        <v/>
      </c>
      <c r="H14" s="61" t="str" cm="1">
        <f t="array" ref="H14">IF(G14="","",_xlfn.IFS(G14&lt;=24,$R$18,G14&lt;=29,$R$19,G14&lt;=34,$R$20,G14&lt;=39,$R$21,G14&lt;=44,$R$22,G14&lt;=49,$R$23,G14&lt;=54,$R$24,G14&lt;=59,$R$25,G14&lt;=64,$R$26,G14&lt;=69,$R$27,G14&lt;=74,$R$28,G14&lt;=79,$R$29,G14&lt;=84,$R$30,G14&lt;=10000,$R$31))</f>
        <v/>
      </c>
      <c r="I14" s="3"/>
      <c r="J14" s="3"/>
      <c r="K14" s="30"/>
      <c r="L14" s="28"/>
      <c r="M14" s="28"/>
      <c r="N14" s="54"/>
      <c r="U14" s="41" t="s">
        <v>23</v>
      </c>
      <c r="V14" s="42">
        <f>A14</f>
        <v>2</v>
      </c>
      <c r="W14" s="42" t="str">
        <f>IF(C15="","",$G$3)</f>
        <v/>
      </c>
      <c r="X14" s="42" t="str">
        <f>IF(C15="","",$I$3)</f>
        <v/>
      </c>
      <c r="Y14" s="43" t="str">
        <f>IF(C15="","",$C15)</f>
        <v/>
      </c>
      <c r="Z14" s="43" t="str">
        <f>IF(C15="","",$C14)</f>
        <v/>
      </c>
      <c r="AA14" s="55" t="str">
        <f>IF(B14="男",1,IF(B14="女",2,""))</f>
        <v/>
      </c>
      <c r="AB14" s="43" t="str">
        <f>IF(D14="","",D14&amp;TEXT(E14,"00")&amp;TEXT(F14,"00"))</f>
        <v/>
      </c>
      <c r="AC14" s="43" t="str" cm="1">
        <f t="array" ref="AC14">IF(G14="","",_xlfn.IFS(G14&lt;=24,$Q$18,G14&lt;=29,$Q$19,G14&lt;=34,$Q$20,G14&lt;=39,$Q$21,G14&lt;=44,$Q$22,G14&lt;=49,$Q$23,G14&lt;=54,$Q$24,G14&lt;=59,$Q$25,G14&lt;=64,$Q$26,G14&lt;=69,$Q$27,G14&lt;=74,$Q$28,G14&lt;=79,$Q$29,G14&lt;=84,$Q$30,G14&lt;=10000,$Q$31))</f>
        <v/>
      </c>
      <c r="AD14" s="55" t="str">
        <f>IF(J14="","",IF(J14="自由形",1,IF(J14="背泳ぎ",2,IF(J14="平泳ぎ",3,IF(J14="バタフライ",4,IF(J14="個人メドレー",5,))))))</f>
        <v/>
      </c>
      <c r="AE14" s="56" t="str">
        <f>IF(I14="","",IF(I14=25,"0025",IF(I14=50,"0050",IF(I14=100,"0100",IF(I14=200,"0200","")))))</f>
        <v/>
      </c>
      <c r="AF14" s="43" t="str">
        <f>AD14&amp;AE14</f>
        <v/>
      </c>
      <c r="AG14" s="43" t="str">
        <f>IF(M14="","",K14&amp;TEXT(L14,"00")&amp;U14&amp;TEXT(M14,"00"))</f>
        <v/>
      </c>
      <c r="AH14" s="55" t="str">
        <f>IF(J15="自由形",1,IF(J15="背泳ぎ",2,IF(J15="平泳ぎ",3,IF(J15="バタフライ",4,IF(J15="個人メドレー",5,"")))))</f>
        <v/>
      </c>
      <c r="AI14" s="56" t="str">
        <f>IF(I15=25,"0025",IF(I15=50,"0050",IF(I15=100,"0100",IF(I15=200,"0200",""))))</f>
        <v/>
      </c>
      <c r="AJ14" s="43" t="str">
        <f>AH14&amp;AI14</f>
        <v/>
      </c>
      <c r="AK14" s="43" t="str">
        <f>IF(M15="","",K15&amp;TEXT(L15,"00")&amp;U15&amp;TEXT(M15,"00"))</f>
        <v/>
      </c>
      <c r="AL14" s="55" t="str">
        <f>IF(J16="自由形",1,IF(J16="背泳ぎ",2,IF(J16="平泳ぎ",3,IF(J16="バタフライ",4,IF(J16="個人メドレー",5,"")))))</f>
        <v/>
      </c>
      <c r="AM14" s="56" t="str">
        <f>IF(I16=25,"0025",IF(I16=50,"0050",IF(I16=100,"0100",IF(I16=200,"0200",""))))</f>
        <v/>
      </c>
      <c r="AN14" s="43" t="str">
        <f>AL14&amp;AM14</f>
        <v/>
      </c>
      <c r="AO14" s="43" t="str">
        <f>IF(M16="","",K16&amp;TEXT(L16,"00")&amp;U15&amp;TEXT(M16,"00"))</f>
        <v/>
      </c>
      <c r="AP14" s="41" t="s">
        <v>97</v>
      </c>
      <c r="AQ14" s="55" t="str">
        <f>IF(C15="","",IF(AB14="","",D14&amp;AP14&amp;TEXT(E14,"00")&amp;AP14&amp;TEXT(F14,"00")))</f>
        <v/>
      </c>
    </row>
    <row r="15" spans="1:43" ht="16.5" customHeight="1">
      <c r="A15" s="166"/>
      <c r="B15" s="169"/>
      <c r="C15" s="171"/>
      <c r="D15" s="6"/>
      <c r="E15" s="6"/>
      <c r="F15" s="6"/>
      <c r="G15" s="62"/>
      <c r="H15" s="63"/>
      <c r="I15" s="4"/>
      <c r="J15" s="4"/>
      <c r="K15" s="31"/>
      <c r="L15" s="32"/>
      <c r="M15" s="32"/>
      <c r="N15" s="57"/>
      <c r="U15" s="41" t="s">
        <v>23</v>
      </c>
      <c r="AD15" s="55"/>
      <c r="AE15" s="56"/>
    </row>
    <row r="16" spans="1:43" ht="16.5" customHeight="1">
      <c r="A16" s="167"/>
      <c r="B16" s="170"/>
      <c r="C16" s="172"/>
      <c r="D16" s="7"/>
      <c r="E16" s="7"/>
      <c r="F16" s="7"/>
      <c r="G16" s="62"/>
      <c r="H16" s="63"/>
      <c r="I16" s="5"/>
      <c r="J16" s="5"/>
      <c r="K16" s="33"/>
      <c r="L16" s="29"/>
      <c r="M16" s="29"/>
      <c r="N16" s="58"/>
      <c r="U16" s="41" t="s">
        <v>23</v>
      </c>
      <c r="AA16" s="55"/>
      <c r="AD16" s="55"/>
      <c r="AE16" s="56"/>
      <c r="AH16" s="55"/>
      <c r="AI16" s="56"/>
      <c r="AL16" s="55"/>
      <c r="AM16" s="56"/>
    </row>
    <row r="17" spans="1:43" ht="16.5" customHeight="1">
      <c r="A17" s="165">
        <v>3</v>
      </c>
      <c r="B17" s="168"/>
      <c r="C17" s="2"/>
      <c r="D17" s="34"/>
      <c r="E17" s="35"/>
      <c r="F17" s="35"/>
      <c r="G17" s="60" t="str">
        <f>IFERROR(DATEDIF(AQ17,$P$2,"Y"),"")</f>
        <v/>
      </c>
      <c r="H17" s="61" t="str" cm="1">
        <f t="array" ref="H17">IF(G17="","",_xlfn.IFS(G17&lt;=24,$R$18,G17&lt;=29,$R$19,G17&lt;=34,$R$20,G17&lt;=39,$R$21,G17&lt;=44,$R$22,G17&lt;=49,$R$23,G17&lt;=54,$R$24,G17&lt;=59,$R$25,G17&lt;=64,$R$26,G17&lt;=69,$R$27,G17&lt;=74,$R$28,G17&lt;=79,$R$29,G17&lt;=84,$R$30,G17&lt;=10000,$R$31))</f>
        <v/>
      </c>
      <c r="I17" s="3"/>
      <c r="J17" s="3"/>
      <c r="K17" s="30"/>
      <c r="L17" s="28"/>
      <c r="M17" s="28"/>
      <c r="N17" s="54"/>
      <c r="U17" s="41" t="s">
        <v>23</v>
      </c>
      <c r="V17" s="42">
        <f>A17</f>
        <v>3</v>
      </c>
      <c r="W17" s="42" t="str">
        <f>IF(C18="","",$G$3)</f>
        <v/>
      </c>
      <c r="X17" s="42" t="str">
        <f>IF(C18="","",$I$3)</f>
        <v/>
      </c>
      <c r="Y17" s="43" t="str">
        <f>IF(C18="","",$C18)</f>
        <v/>
      </c>
      <c r="Z17" s="43" t="str">
        <f>IF(C18="","",$C17)</f>
        <v/>
      </c>
      <c r="AA17" s="55" t="str">
        <f>IF(B17="男",1,IF(B17="女",2,""))</f>
        <v/>
      </c>
      <c r="AB17" s="43" t="str">
        <f>IF(D17="","",D17&amp;TEXT(E17,"00")&amp;TEXT(F17,"00"))</f>
        <v/>
      </c>
      <c r="AC17" s="43" t="str" cm="1">
        <f t="array" ref="AC17">IF(G17="","",_xlfn.IFS(G17&lt;=24,$Q$18,G17&lt;=29,$Q$19,G17&lt;=34,$Q$20,G17&lt;=39,$Q$21,G17&lt;=44,$Q$22,G17&lt;=49,$Q$23,G17&lt;=54,$Q$24,G17&lt;=59,$Q$25,G17&lt;=64,$Q$26,G17&lt;=69,$Q$27,G17&lt;=74,$Q$28,G17&lt;=79,$Q$29,G17&lt;=84,$Q$30,G17&lt;=10000,$Q$31))</f>
        <v/>
      </c>
      <c r="AD17" s="55" t="str">
        <f>IF(J17="","",IF(J17="自由形",1,IF(J17="背泳ぎ",2,IF(J17="平泳ぎ",3,IF(J17="バタフライ",4,IF(J17="個人メドレー",5,))))))</f>
        <v/>
      </c>
      <c r="AE17" s="56" t="str">
        <f>IF(I17="","",IF(I17=25,"0025",IF(I17=50,"0050",IF(I17=100,"0100",IF(I17=200,"0200","")))))</f>
        <v/>
      </c>
      <c r="AF17" s="43" t="str">
        <f>AD17&amp;AE17</f>
        <v/>
      </c>
      <c r="AG17" s="43" t="str">
        <f>IF(M17="","",K17&amp;TEXT(L17,"00")&amp;U17&amp;TEXT(M17,"00"))</f>
        <v/>
      </c>
      <c r="AH17" s="55" t="str">
        <f>IF(J18="自由形",1,IF(J18="背泳ぎ",2,IF(J18="平泳ぎ",3,IF(J18="バタフライ",4,IF(J18="個人メドレー",5,"")))))</f>
        <v/>
      </c>
      <c r="AI17" s="56" t="str">
        <f>IF(I18=25,"0025",IF(I18=50,"0050",IF(I18=100,"0100",IF(I18=200,"0200",""))))</f>
        <v/>
      </c>
      <c r="AJ17" s="43" t="str">
        <f>AH17&amp;AI17</f>
        <v/>
      </c>
      <c r="AK17" s="43" t="str">
        <f>IF(M18="","",K18&amp;TEXT(L18,"00")&amp;U18&amp;TEXT(M18,"00"))</f>
        <v/>
      </c>
      <c r="AL17" s="55" t="str">
        <f>IF(J19="自由形",1,IF(J19="背泳ぎ",2,IF(J19="平泳ぎ",3,IF(J19="バタフライ",4,IF(J19="個人メドレー",5,"")))))</f>
        <v/>
      </c>
      <c r="AM17" s="56" t="str">
        <f>IF(I19=25,"0025",IF(I19=50,"0050",IF(I19=100,"0100",IF(I19=200,"0200",""))))</f>
        <v/>
      </c>
      <c r="AN17" s="43" t="str">
        <f>AL17&amp;AM17</f>
        <v/>
      </c>
      <c r="AO17" s="43" t="str">
        <f>IF(M19="","",K19&amp;TEXT(L19,"00")&amp;U18&amp;TEXT(M19,"00"))</f>
        <v/>
      </c>
      <c r="AP17" s="41" t="s">
        <v>97</v>
      </c>
      <c r="AQ17" s="55" t="str">
        <f>IF(C18="","",IF(AB17="","",D17&amp;AP17&amp;TEXT(E17,"00")&amp;AP17&amp;TEXT(F17,"00")))</f>
        <v/>
      </c>
    </row>
    <row r="18" spans="1:43" ht="16.5" customHeight="1">
      <c r="A18" s="166"/>
      <c r="B18" s="169"/>
      <c r="C18" s="171"/>
      <c r="D18" s="6"/>
      <c r="E18" s="6"/>
      <c r="F18" s="6"/>
      <c r="G18" s="62"/>
      <c r="H18" s="63"/>
      <c r="I18" s="4"/>
      <c r="J18" s="4"/>
      <c r="K18" s="31"/>
      <c r="L18" s="32"/>
      <c r="M18" s="32"/>
      <c r="N18" s="57"/>
      <c r="P18" s="40" t="s">
        <v>39</v>
      </c>
      <c r="Q18" s="59" t="s">
        <v>89</v>
      </c>
      <c r="R18" s="40" t="s">
        <v>93</v>
      </c>
      <c r="U18" s="41" t="s">
        <v>23</v>
      </c>
      <c r="AD18" s="55"/>
      <c r="AE18" s="56"/>
    </row>
    <row r="19" spans="1:43" ht="16.5" customHeight="1">
      <c r="A19" s="167"/>
      <c r="B19" s="170"/>
      <c r="C19" s="172"/>
      <c r="D19" s="7"/>
      <c r="E19" s="7"/>
      <c r="F19" s="7"/>
      <c r="G19" s="64"/>
      <c r="H19" s="65"/>
      <c r="I19" s="5"/>
      <c r="J19" s="5"/>
      <c r="K19" s="33"/>
      <c r="L19" s="29"/>
      <c r="M19" s="29"/>
      <c r="N19" s="58"/>
      <c r="P19" s="40" t="s">
        <v>40</v>
      </c>
      <c r="Q19" s="59" t="s">
        <v>90</v>
      </c>
      <c r="R19" s="40" t="s">
        <v>145</v>
      </c>
      <c r="U19" s="41" t="s">
        <v>23</v>
      </c>
      <c r="AA19" s="55"/>
      <c r="AD19" s="55"/>
      <c r="AE19" s="56"/>
      <c r="AH19" s="55"/>
      <c r="AI19" s="56"/>
      <c r="AL19" s="55"/>
      <c r="AM19" s="56"/>
    </row>
    <row r="20" spans="1:43" ht="16.5" customHeight="1">
      <c r="A20" s="165">
        <v>4</v>
      </c>
      <c r="B20" s="168"/>
      <c r="C20" s="2"/>
      <c r="D20" s="34"/>
      <c r="E20" s="35"/>
      <c r="F20" s="35"/>
      <c r="G20" s="60" t="str">
        <f>IFERROR(DATEDIF(AQ20,$P$2,"Y"),"")</f>
        <v/>
      </c>
      <c r="H20" s="61" t="str" cm="1">
        <f t="array" ref="H20">IF(G20="","",_xlfn.IFS(G20&lt;=24,$R$18,G20&lt;=29,$R$19,G20&lt;=34,$R$20,G20&lt;=39,$R$21,G20&lt;=44,$R$22,G20&lt;=49,$R$23,G20&lt;=54,$R$24,G20&lt;=59,$R$25,G20&lt;=64,$R$26,G20&lt;=69,$R$27,G20&lt;=74,$R$28,G20&lt;=79,$R$29,G20&lt;=84,$R$30,G20&lt;=10000,$R$31))</f>
        <v/>
      </c>
      <c r="I20" s="3"/>
      <c r="J20" s="3"/>
      <c r="K20" s="30"/>
      <c r="L20" s="28"/>
      <c r="M20" s="28"/>
      <c r="N20" s="54"/>
      <c r="P20" s="40" t="s">
        <v>41</v>
      </c>
      <c r="Q20" s="59" t="s">
        <v>64</v>
      </c>
      <c r="R20" s="40" t="s">
        <v>146</v>
      </c>
      <c r="U20" s="41" t="s">
        <v>23</v>
      </c>
      <c r="V20" s="42">
        <f>A20</f>
        <v>4</v>
      </c>
      <c r="W20" s="42" t="str">
        <f>IF(C21="","",$G$3)</f>
        <v/>
      </c>
      <c r="X20" s="42" t="str">
        <f>IF(C21="","",$I$3)</f>
        <v/>
      </c>
      <c r="Y20" s="43" t="str">
        <f>IF(C21="","",$C21)</f>
        <v/>
      </c>
      <c r="Z20" s="43" t="str">
        <f>IF(C21="","",$C20)</f>
        <v/>
      </c>
      <c r="AA20" s="55" t="str">
        <f>IF(B20="男",1,IF(B20="女",2,""))</f>
        <v/>
      </c>
      <c r="AB20" s="43" t="str">
        <f>IF(D20="","",D20&amp;TEXT(E20,"00")&amp;TEXT(F20,"00"))</f>
        <v/>
      </c>
      <c r="AC20" s="43" t="str" cm="1">
        <f t="array" ref="AC20">IF(G20="","",_xlfn.IFS(G20&lt;=24,$Q$18,G20&lt;=29,$Q$19,G20&lt;=34,$Q$20,G20&lt;=39,$Q$21,G20&lt;=44,$Q$22,G20&lt;=49,$Q$23,G20&lt;=54,$Q$24,G20&lt;=59,$Q$25,G20&lt;=64,$Q$26,G20&lt;=69,$Q$27,G20&lt;=74,$Q$28,G20&lt;=79,$Q$29,G20&lt;=84,$Q$30,G20&lt;=10000,$Q$31))</f>
        <v/>
      </c>
      <c r="AD20" s="55" t="str">
        <f>IF(J20="","",IF(J20="自由形",1,IF(J20="背泳ぎ",2,IF(J20="平泳ぎ",3,IF(J20="バタフライ",4,IF(J20="個人メドレー",5,))))))</f>
        <v/>
      </c>
      <c r="AE20" s="56" t="str">
        <f>IF(I20="","",IF(I20=25,"0025",IF(I20=50,"0050",IF(I20=100,"0100",IF(I20=200,"0200","")))))</f>
        <v/>
      </c>
      <c r="AF20" s="43" t="str">
        <f>AD20&amp;AE20</f>
        <v/>
      </c>
      <c r="AG20" s="43" t="str">
        <f>IF(M20="","",K20&amp;TEXT(L20,"00")&amp;U20&amp;TEXT(M20,"00"))</f>
        <v/>
      </c>
      <c r="AH20" s="55" t="str">
        <f>IF(J21="自由形",1,IF(J21="背泳ぎ",2,IF(J21="平泳ぎ",3,IF(J21="バタフライ",4,IF(J21="個人メドレー",5,"")))))</f>
        <v/>
      </c>
      <c r="AI20" s="56" t="str">
        <f>IF(I21=25,"0025",IF(I21=50,"0050",IF(I21=100,"0100",IF(I21=200,"0200",""))))</f>
        <v/>
      </c>
      <c r="AJ20" s="43" t="str">
        <f>AH20&amp;AI20</f>
        <v/>
      </c>
      <c r="AK20" s="43" t="str">
        <f>IF(M21="","",K21&amp;TEXT(L21,"00")&amp;U21&amp;TEXT(M21,"00"))</f>
        <v/>
      </c>
      <c r="AL20" s="55" t="str">
        <f>IF(J22="自由形",1,IF(J22="背泳ぎ",2,IF(J22="平泳ぎ",3,IF(J22="バタフライ",4,IF(J22="個人メドレー",5,"")))))</f>
        <v/>
      </c>
      <c r="AM20" s="56" t="str">
        <f>IF(I22=25,"0025",IF(I22=50,"0050",IF(I22=100,"0100",IF(I22=200,"0200",""))))</f>
        <v/>
      </c>
      <c r="AN20" s="43" t="str">
        <f>AL20&amp;AM20</f>
        <v/>
      </c>
      <c r="AO20" s="43" t="str">
        <f>IF(M22="","",K22&amp;TEXT(L22,"00")&amp;U21&amp;TEXT(M22,"00"))</f>
        <v/>
      </c>
      <c r="AP20" s="41" t="s">
        <v>97</v>
      </c>
      <c r="AQ20" s="55" t="str">
        <f>IF(C21="","",IF(AB20="","",D20&amp;AP20&amp;TEXT(E20,"00")&amp;AP20&amp;TEXT(F20,"00")))</f>
        <v/>
      </c>
    </row>
    <row r="21" spans="1:43" ht="16.5" customHeight="1">
      <c r="A21" s="166"/>
      <c r="B21" s="169"/>
      <c r="C21" s="171"/>
      <c r="D21" s="6"/>
      <c r="E21" s="6"/>
      <c r="F21" s="6"/>
      <c r="G21" s="62"/>
      <c r="H21" s="63"/>
      <c r="I21" s="4"/>
      <c r="J21" s="4"/>
      <c r="K21" s="31"/>
      <c r="L21" s="32"/>
      <c r="M21" s="32"/>
      <c r="N21" s="57"/>
      <c r="P21" s="40" t="s">
        <v>42</v>
      </c>
      <c r="Q21" s="59" t="s">
        <v>65</v>
      </c>
      <c r="R21" s="40" t="s">
        <v>74</v>
      </c>
      <c r="U21" s="41" t="s">
        <v>23</v>
      </c>
      <c r="AD21" s="55"/>
      <c r="AE21" s="56"/>
    </row>
    <row r="22" spans="1:43" ht="16.5" customHeight="1">
      <c r="A22" s="167"/>
      <c r="B22" s="170"/>
      <c r="C22" s="172"/>
      <c r="D22" s="7"/>
      <c r="E22" s="7"/>
      <c r="F22" s="7"/>
      <c r="G22" s="62"/>
      <c r="H22" s="63"/>
      <c r="I22" s="5"/>
      <c r="J22" s="5"/>
      <c r="K22" s="33"/>
      <c r="L22" s="29"/>
      <c r="M22" s="29"/>
      <c r="N22" s="58"/>
      <c r="P22" s="40" t="s">
        <v>43</v>
      </c>
      <c r="Q22" s="59" t="s">
        <v>66</v>
      </c>
      <c r="R22" s="40" t="s">
        <v>147</v>
      </c>
      <c r="U22" s="41" t="s">
        <v>23</v>
      </c>
      <c r="AA22" s="55"/>
      <c r="AD22" s="55"/>
      <c r="AE22" s="56"/>
      <c r="AH22" s="55"/>
      <c r="AI22" s="56"/>
      <c r="AL22" s="55"/>
      <c r="AM22" s="56"/>
    </row>
    <row r="23" spans="1:43" ht="16.5" customHeight="1">
      <c r="A23" s="165">
        <v>5</v>
      </c>
      <c r="B23" s="168"/>
      <c r="C23" s="2"/>
      <c r="D23" s="34"/>
      <c r="E23" s="35"/>
      <c r="F23" s="35"/>
      <c r="G23" s="60" t="str">
        <f>IFERROR(DATEDIF(AQ23,$P$2,"Y"),"")</f>
        <v/>
      </c>
      <c r="H23" s="61" t="str" cm="1">
        <f t="array" ref="H23">IF(G23="","",_xlfn.IFS(G23&lt;=24,$R$18,G23&lt;=29,$R$19,G23&lt;=34,$R$20,G23&lt;=39,$R$21,G23&lt;=44,$R$22,G23&lt;=49,$R$23,G23&lt;=54,$R$24,G23&lt;=59,$R$25,G23&lt;=64,$R$26,G23&lt;=69,$R$27,G23&lt;=74,$R$28,G23&lt;=79,$R$29,G23&lt;=84,$R$30,G23&lt;=10000,$R$31))</f>
        <v/>
      </c>
      <c r="I23" s="3"/>
      <c r="J23" s="3"/>
      <c r="K23" s="30"/>
      <c r="L23" s="28"/>
      <c r="M23" s="28"/>
      <c r="N23" s="54"/>
      <c r="P23" s="40" t="s">
        <v>44</v>
      </c>
      <c r="Q23" s="59" t="s">
        <v>67</v>
      </c>
      <c r="R23" s="40" t="s">
        <v>148</v>
      </c>
      <c r="U23" s="41" t="s">
        <v>23</v>
      </c>
      <c r="V23" s="42">
        <f>A23</f>
        <v>5</v>
      </c>
      <c r="W23" s="42" t="str">
        <f>IF(C24="","",$G$3)</f>
        <v/>
      </c>
      <c r="X23" s="42" t="str">
        <f>IF(C24="","",$I$3)</f>
        <v/>
      </c>
      <c r="Y23" s="43" t="str">
        <f>IF(C24="","",$C24)</f>
        <v/>
      </c>
      <c r="Z23" s="43" t="str">
        <f>IF(C24="","",$C23)</f>
        <v/>
      </c>
      <c r="AA23" s="55" t="str">
        <f>IF(B23="男",1,IF(B23="女",2,""))</f>
        <v/>
      </c>
      <c r="AB23" s="43" t="str">
        <f>IF(D23="","",D23&amp;TEXT(E23,"00")&amp;TEXT(F23,"00"))</f>
        <v/>
      </c>
      <c r="AC23" s="43" t="str" cm="1">
        <f t="array" ref="AC23">IF(G23="","",_xlfn.IFS(G23&lt;=24,$Q$18,G23&lt;=29,$Q$19,G23&lt;=34,$Q$20,G23&lt;=39,$Q$21,G23&lt;=44,$Q$22,G23&lt;=49,$Q$23,G23&lt;=54,$Q$24,G23&lt;=59,$Q$25,G23&lt;=64,$Q$26,G23&lt;=69,$Q$27,G23&lt;=74,$Q$28,G23&lt;=79,$Q$29,G23&lt;=84,$Q$30,G23&lt;=10000,$Q$31))</f>
        <v/>
      </c>
      <c r="AD23" s="55" t="str">
        <f>IF(J23="","",IF(J23="自由形",1,IF(J23="背泳ぎ",2,IF(J23="平泳ぎ",3,IF(J23="バタフライ",4,IF(J23="個人メドレー",5,))))))</f>
        <v/>
      </c>
      <c r="AE23" s="56" t="str">
        <f>IF(I23="","",IF(I23=25,"0025",IF(I23=50,"0050",IF(I23=100,"0100",IF(I23=200,"0200","")))))</f>
        <v/>
      </c>
      <c r="AF23" s="43" t="str">
        <f>AD23&amp;AE23</f>
        <v/>
      </c>
      <c r="AG23" s="43" t="str">
        <f>IF(M23="","",K23&amp;TEXT(L23,"00")&amp;U23&amp;TEXT(M23,"00"))</f>
        <v/>
      </c>
      <c r="AH23" s="55" t="str">
        <f>IF(J24="自由形",1,IF(J24="背泳ぎ",2,IF(J24="平泳ぎ",3,IF(J24="バタフライ",4,IF(J24="個人メドレー",5,"")))))</f>
        <v/>
      </c>
      <c r="AI23" s="56" t="str">
        <f>IF(I24=25,"0025",IF(I24=50,"0050",IF(I24=100,"0100",IF(I24=200,"0200",""))))</f>
        <v/>
      </c>
      <c r="AJ23" s="43" t="str">
        <f>AH23&amp;AI23</f>
        <v/>
      </c>
      <c r="AK23" s="43" t="str">
        <f>IF(M24="","",K24&amp;TEXT(L24,"00")&amp;U24&amp;TEXT(M24,"00"))</f>
        <v/>
      </c>
      <c r="AL23" s="55" t="str">
        <f>IF(J25="自由形",1,IF(J25="背泳ぎ",2,IF(J25="平泳ぎ",3,IF(J25="バタフライ",4,IF(J25="個人メドレー",5,"")))))</f>
        <v/>
      </c>
      <c r="AM23" s="56" t="str">
        <f>IF(I25=25,"0025",IF(I25=50,"0050",IF(I25=100,"0100",IF(I25=200,"0200",""))))</f>
        <v/>
      </c>
      <c r="AN23" s="43" t="str">
        <f>AL23&amp;AM23</f>
        <v/>
      </c>
      <c r="AO23" s="43" t="str">
        <f>IF(M25="","",K25&amp;TEXT(L25,"00")&amp;U24&amp;TEXT(M25,"00"))</f>
        <v/>
      </c>
      <c r="AP23" s="41" t="s">
        <v>97</v>
      </c>
      <c r="AQ23" s="55" t="str">
        <f>IF(C24="","",IF(AB23="","",D23&amp;AP23&amp;TEXT(E23,"00")&amp;AP23&amp;TEXT(F23,"00")))</f>
        <v/>
      </c>
    </row>
    <row r="24" spans="1:43" ht="16.5" customHeight="1">
      <c r="A24" s="166"/>
      <c r="B24" s="169"/>
      <c r="C24" s="171"/>
      <c r="D24" s="6"/>
      <c r="E24" s="6"/>
      <c r="F24" s="6"/>
      <c r="G24" s="62"/>
      <c r="H24" s="63"/>
      <c r="I24" s="4"/>
      <c r="J24" s="4"/>
      <c r="K24" s="31"/>
      <c r="L24" s="32"/>
      <c r="M24" s="32"/>
      <c r="N24" s="57"/>
      <c r="P24" s="40" t="s">
        <v>45</v>
      </c>
      <c r="Q24" s="59" t="s">
        <v>68</v>
      </c>
      <c r="R24" s="40" t="s">
        <v>75</v>
      </c>
      <c r="U24" s="41" t="s">
        <v>23</v>
      </c>
      <c r="AD24" s="55"/>
      <c r="AE24" s="56"/>
    </row>
    <row r="25" spans="1:43" ht="16.5" customHeight="1">
      <c r="A25" s="167"/>
      <c r="B25" s="170"/>
      <c r="C25" s="172"/>
      <c r="D25" s="7"/>
      <c r="E25" s="7"/>
      <c r="F25" s="7"/>
      <c r="G25" s="64"/>
      <c r="H25" s="65"/>
      <c r="I25" s="5"/>
      <c r="J25" s="5"/>
      <c r="K25" s="33"/>
      <c r="L25" s="29"/>
      <c r="M25" s="29"/>
      <c r="N25" s="58"/>
      <c r="P25" s="40" t="s">
        <v>46</v>
      </c>
      <c r="Q25" s="59" t="s">
        <v>69</v>
      </c>
      <c r="R25" s="40" t="s">
        <v>76</v>
      </c>
      <c r="U25" s="41" t="s">
        <v>23</v>
      </c>
      <c r="AA25" s="55"/>
      <c r="AD25" s="55"/>
      <c r="AE25" s="56"/>
      <c r="AH25" s="55"/>
      <c r="AI25" s="56"/>
      <c r="AL25" s="55"/>
      <c r="AM25" s="56"/>
    </row>
    <row r="26" spans="1:43" ht="16.5" customHeight="1">
      <c r="A26" s="165">
        <v>6</v>
      </c>
      <c r="B26" s="168"/>
      <c r="C26" s="2"/>
      <c r="D26" s="34"/>
      <c r="E26" s="35"/>
      <c r="F26" s="35"/>
      <c r="G26" s="60" t="str">
        <f>IFERROR(DATEDIF(AQ26,$P$2,"Y"),"")</f>
        <v/>
      </c>
      <c r="H26" s="61" t="str" cm="1">
        <f t="array" ref="H26">IF(G26="","",_xlfn.IFS(G26&lt;=24,$R$18,G26&lt;=29,$R$19,G26&lt;=34,$R$20,G26&lt;=39,$R$21,G26&lt;=44,$R$22,G26&lt;=49,$R$23,G26&lt;=54,$R$24,G26&lt;=59,$R$25,G26&lt;=64,$R$26,G26&lt;=69,$R$27,G26&lt;=74,$R$28,G26&lt;=79,$R$29,G26&lt;=84,$R$30,G26&lt;=10000,$R$31))</f>
        <v/>
      </c>
      <c r="I26" s="3"/>
      <c r="J26" s="3"/>
      <c r="K26" s="30"/>
      <c r="L26" s="28"/>
      <c r="M26" s="28"/>
      <c r="N26" s="54"/>
      <c r="P26" s="40" t="s">
        <v>47</v>
      </c>
      <c r="Q26" s="59" t="s">
        <v>70</v>
      </c>
      <c r="R26" s="40" t="s">
        <v>77</v>
      </c>
      <c r="U26" s="41" t="s">
        <v>23</v>
      </c>
      <c r="V26" s="42">
        <f>A26</f>
        <v>6</v>
      </c>
      <c r="W26" s="42" t="str">
        <f>IF(C27="","",$G$3)</f>
        <v/>
      </c>
      <c r="X26" s="42" t="str">
        <f>IF(C27="","",$I$3)</f>
        <v/>
      </c>
      <c r="Y26" s="43" t="str">
        <f>IF(C27="","",$C27)</f>
        <v/>
      </c>
      <c r="Z26" s="43" t="str">
        <f>IF(C27="","",$C26)</f>
        <v/>
      </c>
      <c r="AA26" s="55" t="str">
        <f>IF(B26="男",1,IF(B26="女",2,""))</f>
        <v/>
      </c>
      <c r="AB26" s="43" t="str">
        <f>IF(D26="","",D26&amp;TEXT(E26,"00")&amp;TEXT(F26,"00"))</f>
        <v/>
      </c>
      <c r="AC26" s="43" t="str" cm="1">
        <f t="array" ref="AC26">IF(G26="","",_xlfn.IFS(G26&lt;=24,$Q$18,G26&lt;=29,$Q$19,G26&lt;=34,$Q$20,G26&lt;=39,$Q$21,G26&lt;=44,$Q$22,G26&lt;=49,$Q$23,G26&lt;=54,$Q$24,G26&lt;=59,$Q$25,G26&lt;=64,$Q$26,G26&lt;=69,$Q$27,G26&lt;=74,$Q$28,G26&lt;=79,$Q$29,G26&lt;=84,$Q$30,G26&lt;=10000,$Q$31))</f>
        <v/>
      </c>
      <c r="AD26" s="55" t="str">
        <f>IF(J26="","",IF(J26="自由形",1,IF(J26="背泳ぎ",2,IF(J26="平泳ぎ",3,IF(J26="バタフライ",4,IF(J26="個人メドレー",5,))))))</f>
        <v/>
      </c>
      <c r="AE26" s="56" t="str">
        <f>IF(I26="","",IF(I26=25,"0025",IF(I26=50,"0050",IF(I26=100,"0100",IF(I26=200,"0200","")))))</f>
        <v/>
      </c>
      <c r="AF26" s="43" t="str">
        <f>AD26&amp;AE26</f>
        <v/>
      </c>
      <c r="AG26" s="43" t="str">
        <f>IF(M26="","",K26&amp;TEXT(L26,"00")&amp;U26&amp;TEXT(M26,"00"))</f>
        <v/>
      </c>
      <c r="AH26" s="55" t="str">
        <f>IF(J27="自由形",1,IF(J27="背泳ぎ",2,IF(J27="平泳ぎ",3,IF(J27="バタフライ",4,IF(J27="個人メドレー",5,"")))))</f>
        <v/>
      </c>
      <c r="AI26" s="56" t="str">
        <f>IF(I27=25,"0025",IF(I27=50,"0050",IF(I27=100,"0100",IF(I27=200,"0200",""))))</f>
        <v/>
      </c>
      <c r="AJ26" s="43" t="str">
        <f>AH26&amp;AI26</f>
        <v/>
      </c>
      <c r="AK26" s="43" t="str">
        <f>IF(M27="","",K27&amp;TEXT(L27,"00")&amp;U27&amp;TEXT(M27,"00"))</f>
        <v/>
      </c>
      <c r="AL26" s="55" t="str">
        <f>IF(J28="自由形",1,IF(J28="背泳ぎ",2,IF(J28="平泳ぎ",3,IF(J28="バタフライ",4,IF(J28="個人メドレー",5,"")))))</f>
        <v/>
      </c>
      <c r="AM26" s="56" t="str">
        <f>IF(I28=25,"0025",IF(I28=50,"0050",IF(I28=100,"0100",IF(I28=200,"0200",""))))</f>
        <v/>
      </c>
      <c r="AN26" s="43" t="str">
        <f>AL26&amp;AM26</f>
        <v/>
      </c>
      <c r="AO26" s="43" t="str">
        <f>IF(M28="","",K28&amp;TEXT(L28,"00")&amp;U27&amp;TEXT(M28,"00"))</f>
        <v/>
      </c>
      <c r="AP26" s="41" t="s">
        <v>97</v>
      </c>
      <c r="AQ26" s="55" t="str">
        <f>IF(C27="","",IF(AB26="","",D26&amp;AP26&amp;TEXT(E26,"00")&amp;AP26&amp;TEXT(F26,"00")))</f>
        <v/>
      </c>
    </row>
    <row r="27" spans="1:43" ht="16.5" customHeight="1">
      <c r="A27" s="166"/>
      <c r="B27" s="169"/>
      <c r="C27" s="171"/>
      <c r="D27" s="6"/>
      <c r="E27" s="6"/>
      <c r="F27" s="6"/>
      <c r="G27" s="62"/>
      <c r="H27" s="63"/>
      <c r="I27" s="4"/>
      <c r="J27" s="4"/>
      <c r="K27" s="31"/>
      <c r="L27" s="32"/>
      <c r="M27" s="32"/>
      <c r="N27" s="57"/>
      <c r="P27" s="40" t="s">
        <v>48</v>
      </c>
      <c r="Q27" s="59" t="s">
        <v>71</v>
      </c>
      <c r="R27" s="40" t="s">
        <v>78</v>
      </c>
      <c r="U27" s="41" t="s">
        <v>23</v>
      </c>
      <c r="AD27" s="55"/>
      <c r="AE27" s="56"/>
    </row>
    <row r="28" spans="1:43" ht="16.5" customHeight="1">
      <c r="A28" s="167"/>
      <c r="B28" s="170"/>
      <c r="C28" s="172"/>
      <c r="D28" s="7"/>
      <c r="E28" s="7"/>
      <c r="F28" s="7"/>
      <c r="G28" s="62"/>
      <c r="H28" s="63"/>
      <c r="I28" s="5"/>
      <c r="J28" s="5"/>
      <c r="K28" s="33"/>
      <c r="L28" s="29"/>
      <c r="M28" s="29"/>
      <c r="N28" s="58"/>
      <c r="P28" s="40" t="s">
        <v>49</v>
      </c>
      <c r="Q28" s="59" t="s">
        <v>72</v>
      </c>
      <c r="R28" s="40" t="s">
        <v>79</v>
      </c>
      <c r="U28" s="41" t="s">
        <v>23</v>
      </c>
      <c r="AA28" s="55"/>
      <c r="AD28" s="55"/>
      <c r="AE28" s="56"/>
      <c r="AH28" s="55"/>
      <c r="AI28" s="56"/>
      <c r="AL28" s="55"/>
      <c r="AM28" s="56"/>
    </row>
    <row r="29" spans="1:43" ht="16.5" customHeight="1">
      <c r="A29" s="165">
        <v>7</v>
      </c>
      <c r="B29" s="168"/>
      <c r="C29" s="2"/>
      <c r="D29" s="34"/>
      <c r="E29" s="35"/>
      <c r="F29" s="35"/>
      <c r="G29" s="60" t="str">
        <f>IFERROR(DATEDIF(AQ29,$P$2,"Y"),"")</f>
        <v/>
      </c>
      <c r="H29" s="61" t="str" cm="1">
        <f t="array" ref="H29">IF(G29="","",_xlfn.IFS(G29&lt;=24,$R$18,G29&lt;=29,$R$19,G29&lt;=34,$R$20,G29&lt;=39,$R$21,G29&lt;=44,$R$22,G29&lt;=49,$R$23,G29&lt;=54,$R$24,G29&lt;=59,$R$25,G29&lt;=64,$R$26,G29&lt;=69,$R$27,G29&lt;=74,$R$28,G29&lt;=79,$R$29,G29&lt;=84,$R$30,G29&lt;=10000,$R$31))</f>
        <v/>
      </c>
      <c r="I29" s="3"/>
      <c r="J29" s="3"/>
      <c r="K29" s="30"/>
      <c r="L29" s="28"/>
      <c r="M29" s="28"/>
      <c r="N29" s="54"/>
      <c r="P29" s="40" t="s">
        <v>50</v>
      </c>
      <c r="Q29" s="59" t="s">
        <v>87</v>
      </c>
      <c r="R29" s="40" t="s">
        <v>80</v>
      </c>
      <c r="U29" s="41" t="s">
        <v>23</v>
      </c>
      <c r="V29" s="42">
        <f>A29</f>
        <v>7</v>
      </c>
      <c r="W29" s="42" t="str">
        <f>IF(C30="","",$G$3)</f>
        <v/>
      </c>
      <c r="X29" s="42" t="str">
        <f>IF(C30="","",$I$3)</f>
        <v/>
      </c>
      <c r="Y29" s="43" t="str">
        <f>IF(C30="","",$C30)</f>
        <v/>
      </c>
      <c r="Z29" s="43" t="str">
        <f>IF(C30="","",$C29)</f>
        <v/>
      </c>
      <c r="AA29" s="55" t="str">
        <f>IF(B29="男",1,IF(B29="女",2,""))</f>
        <v/>
      </c>
      <c r="AB29" s="43" t="str">
        <f>IF(D29="","",D29&amp;TEXT(E29,"00")&amp;TEXT(F29,"00"))</f>
        <v/>
      </c>
      <c r="AC29" s="43" t="str" cm="1">
        <f t="array" ref="AC29">IF(G29="","",_xlfn.IFS(G29&lt;=24,$Q$18,G29&lt;=29,$Q$19,G29&lt;=34,$Q$20,G29&lt;=39,$Q$21,G29&lt;=44,$Q$22,G29&lt;=49,$Q$23,G29&lt;=54,$Q$24,G29&lt;=59,$Q$25,G29&lt;=64,$Q$26,G29&lt;=69,$Q$27,G29&lt;=74,$Q$28,G29&lt;=79,$Q$29,G29&lt;=84,$Q$30,G29&lt;=10000,$Q$31))</f>
        <v/>
      </c>
      <c r="AD29" s="55" t="str">
        <f>IF(J29="","",IF(J29="自由形",1,IF(J29="背泳ぎ",2,IF(J29="平泳ぎ",3,IF(J29="バタフライ",4,IF(J29="個人メドレー",5,))))))</f>
        <v/>
      </c>
      <c r="AE29" s="56" t="str">
        <f>IF(I29="","",IF(I29=25,"0025",IF(I29=50,"0050",IF(I29=100,"0100",IF(I29=200,"0200","")))))</f>
        <v/>
      </c>
      <c r="AF29" s="43" t="str">
        <f>AD29&amp;AE29</f>
        <v/>
      </c>
      <c r="AG29" s="43" t="str">
        <f>IF(M29="","",K29&amp;TEXT(L29,"00")&amp;U29&amp;TEXT(M29,"00"))</f>
        <v/>
      </c>
      <c r="AH29" s="55" t="str">
        <f>IF(J30="自由形",1,IF(J30="背泳ぎ",2,IF(J30="平泳ぎ",3,IF(J30="バタフライ",4,IF(J30="個人メドレー",5,"")))))</f>
        <v/>
      </c>
      <c r="AI29" s="56" t="str">
        <f>IF(I30=25,"0025",IF(I30=50,"0050",IF(I30=100,"0100",IF(I30=200,"0200",""))))</f>
        <v/>
      </c>
      <c r="AJ29" s="43" t="str">
        <f>AH29&amp;AI29</f>
        <v/>
      </c>
      <c r="AK29" s="43" t="str">
        <f>IF(M30="","",K30&amp;TEXT(L30,"00")&amp;U30&amp;TEXT(M30,"00"))</f>
        <v/>
      </c>
      <c r="AL29" s="55" t="str">
        <f>IF(J31="自由形",1,IF(J31="背泳ぎ",2,IF(J31="平泳ぎ",3,IF(J31="バタフライ",4,IF(J31="個人メドレー",5,"")))))</f>
        <v/>
      </c>
      <c r="AM29" s="56" t="str">
        <f>IF(I31=25,"0025",IF(I31=50,"0050",IF(I31=100,"0100",IF(I31=200,"0200",""))))</f>
        <v/>
      </c>
      <c r="AN29" s="43" t="str">
        <f>AL29&amp;AM29</f>
        <v/>
      </c>
      <c r="AO29" s="43" t="str">
        <f>IF(M31="","",K31&amp;TEXT(L31,"00")&amp;U30&amp;TEXT(M31,"00"))</f>
        <v/>
      </c>
      <c r="AP29" s="41" t="s">
        <v>97</v>
      </c>
      <c r="AQ29" s="55" t="str">
        <f>IF(C30="","",IF(AB29="","",D29&amp;AP29&amp;TEXT(E29,"00")&amp;AP29&amp;TEXT(F29,"00")))</f>
        <v/>
      </c>
    </row>
    <row r="30" spans="1:43" ht="16.5" customHeight="1">
      <c r="A30" s="166"/>
      <c r="B30" s="169"/>
      <c r="C30" s="171"/>
      <c r="D30" s="6"/>
      <c r="E30" s="6"/>
      <c r="F30" s="6"/>
      <c r="G30" s="62"/>
      <c r="H30" s="63"/>
      <c r="I30" s="4"/>
      <c r="J30" s="4"/>
      <c r="K30" s="31"/>
      <c r="L30" s="32"/>
      <c r="M30" s="32"/>
      <c r="N30" s="57"/>
      <c r="P30" s="40" t="s">
        <v>51</v>
      </c>
      <c r="Q30" s="59" t="s">
        <v>91</v>
      </c>
      <c r="R30" s="40" t="s">
        <v>81</v>
      </c>
      <c r="U30" s="41" t="s">
        <v>23</v>
      </c>
      <c r="AD30" s="55"/>
      <c r="AE30" s="56"/>
    </row>
    <row r="31" spans="1:43" ht="16.5" customHeight="1">
      <c r="A31" s="167"/>
      <c r="B31" s="170"/>
      <c r="C31" s="172"/>
      <c r="D31" s="7"/>
      <c r="E31" s="7"/>
      <c r="F31" s="7"/>
      <c r="G31" s="64"/>
      <c r="H31" s="65"/>
      <c r="I31" s="5"/>
      <c r="J31" s="5"/>
      <c r="K31" s="33"/>
      <c r="L31" s="29"/>
      <c r="M31" s="29"/>
      <c r="N31" s="58"/>
      <c r="P31" s="40" t="s">
        <v>52</v>
      </c>
      <c r="Q31" s="59" t="s">
        <v>92</v>
      </c>
      <c r="R31" s="40" t="s">
        <v>82</v>
      </c>
      <c r="U31" s="41" t="s">
        <v>23</v>
      </c>
      <c r="AA31" s="55"/>
      <c r="AD31" s="55"/>
      <c r="AE31" s="56"/>
      <c r="AH31" s="55"/>
      <c r="AI31" s="56"/>
      <c r="AL31" s="55"/>
      <c r="AM31" s="56"/>
    </row>
    <row r="32" spans="1:43" ht="16.5" customHeight="1">
      <c r="A32" s="165">
        <v>8</v>
      </c>
      <c r="B32" s="168"/>
      <c r="C32" s="2"/>
      <c r="D32" s="34"/>
      <c r="E32" s="35"/>
      <c r="F32" s="35"/>
      <c r="G32" s="60" t="str">
        <f>IFERROR(DATEDIF(AQ32,$P$2,"Y"),"")</f>
        <v/>
      </c>
      <c r="H32" s="61" t="str" cm="1">
        <f t="array" ref="H32">IF(G32="","",_xlfn.IFS(G32&lt;=24,$R$18,G32&lt;=29,$R$19,G32&lt;=34,$R$20,G32&lt;=39,$R$21,G32&lt;=44,$R$22,G32&lt;=49,$R$23,G32&lt;=54,$R$24,G32&lt;=59,$R$25,G32&lt;=64,$R$26,G32&lt;=69,$R$27,G32&lt;=74,$R$28,G32&lt;=79,$R$29,G32&lt;=84,$R$30,G32&lt;=10000,$R$31))</f>
        <v/>
      </c>
      <c r="I32" s="3"/>
      <c r="J32" s="3"/>
      <c r="K32" s="30"/>
      <c r="L32" s="28"/>
      <c r="M32" s="28"/>
      <c r="N32" s="54"/>
      <c r="P32" s="40" t="s">
        <v>53</v>
      </c>
      <c r="U32" s="41" t="s">
        <v>23</v>
      </c>
      <c r="V32" s="42">
        <f>A32</f>
        <v>8</v>
      </c>
      <c r="W32" s="42" t="str">
        <f>IF(C33="","",$G$3)</f>
        <v/>
      </c>
      <c r="X32" s="42" t="str">
        <f>IF(C33="","",$I$3)</f>
        <v/>
      </c>
      <c r="Y32" s="43" t="str">
        <f>IF(C33="","",$C33)</f>
        <v/>
      </c>
      <c r="Z32" s="43" t="str">
        <f>IF(C33="","",$C32)</f>
        <v/>
      </c>
      <c r="AA32" s="55" t="str">
        <f>IF(B32="男",1,IF(B32="女",2,""))</f>
        <v/>
      </c>
      <c r="AB32" s="43" t="str">
        <f>IF(D32="","",D32&amp;TEXT(E32,"00")&amp;TEXT(F32,"00"))</f>
        <v/>
      </c>
      <c r="AC32" s="43" t="str" cm="1">
        <f t="array" ref="AC32">IF(G32="","",_xlfn.IFS(G32&lt;=24,$Q$18,G32&lt;=29,$Q$19,G32&lt;=34,$Q$20,G32&lt;=39,$Q$21,G32&lt;=44,$Q$22,G32&lt;=49,$Q$23,G32&lt;=54,$Q$24,G32&lt;=59,$Q$25,G32&lt;=64,$Q$26,G32&lt;=69,$Q$27,G32&lt;=74,$Q$28,G32&lt;=79,$Q$29,G32&lt;=84,$Q$30,G32&lt;=10000,$Q$31))</f>
        <v/>
      </c>
      <c r="AD32" s="55" t="str">
        <f>IF(J32="","",IF(J32="自由形",1,IF(J32="背泳ぎ",2,IF(J32="平泳ぎ",3,IF(J32="バタフライ",4,IF(J32="個人メドレー",5,))))))</f>
        <v/>
      </c>
      <c r="AE32" s="56" t="str">
        <f>IF(I32="","",IF(I32=25,"0025",IF(I32=50,"0050",IF(I32=100,"0100",IF(I32=200,"0200","")))))</f>
        <v/>
      </c>
      <c r="AF32" s="43" t="str">
        <f>AD32&amp;AE32</f>
        <v/>
      </c>
      <c r="AG32" s="43" t="str">
        <f>IF(M32="","",K32&amp;TEXT(L32,"00")&amp;U32&amp;TEXT(M32,"00"))</f>
        <v/>
      </c>
      <c r="AH32" s="55" t="str">
        <f>IF(J33="自由形",1,IF(J33="背泳ぎ",2,IF(J33="平泳ぎ",3,IF(J33="バタフライ",4,IF(J33="個人メドレー",5,"")))))</f>
        <v/>
      </c>
      <c r="AI32" s="56" t="str">
        <f>IF(I33=25,"0025",IF(I33=50,"0050",IF(I33=100,"0100",IF(I33=200,"0200",""))))</f>
        <v/>
      </c>
      <c r="AJ32" s="43" t="str">
        <f>AH32&amp;AI32</f>
        <v/>
      </c>
      <c r="AK32" s="43" t="str">
        <f>IF(M33="","",K33&amp;TEXT(L33,"00")&amp;U33&amp;TEXT(M33,"00"))</f>
        <v/>
      </c>
      <c r="AL32" s="55" t="str">
        <f>IF(J34="自由形",1,IF(J34="背泳ぎ",2,IF(J34="平泳ぎ",3,IF(J34="バタフライ",4,IF(J34="個人メドレー",5,"")))))</f>
        <v/>
      </c>
      <c r="AM32" s="56" t="str">
        <f>IF(I34=25,"0025",IF(I34=50,"0050",IF(I34=100,"0100",IF(I34=200,"0200",""))))</f>
        <v/>
      </c>
      <c r="AN32" s="43" t="str">
        <f>AL32&amp;AM32</f>
        <v/>
      </c>
      <c r="AO32" s="43" t="str">
        <f>IF(M34="","",K34&amp;TEXT(L34,"00")&amp;U33&amp;TEXT(M34,"00"))</f>
        <v/>
      </c>
      <c r="AP32" s="41" t="s">
        <v>97</v>
      </c>
      <c r="AQ32" s="55" t="str">
        <f>IF(C33="","",IF(AB32="","",D32&amp;AP32&amp;TEXT(E32,"00")&amp;AP32&amp;TEXT(F32,"00")))</f>
        <v/>
      </c>
    </row>
    <row r="33" spans="1:43" ht="16.5" customHeight="1">
      <c r="A33" s="166"/>
      <c r="B33" s="169"/>
      <c r="C33" s="171"/>
      <c r="D33" s="6"/>
      <c r="E33" s="6"/>
      <c r="F33" s="6"/>
      <c r="G33" s="62"/>
      <c r="H33" s="63"/>
      <c r="I33" s="4"/>
      <c r="J33" s="4"/>
      <c r="K33" s="31"/>
      <c r="L33" s="32"/>
      <c r="M33" s="32"/>
      <c r="N33" s="57"/>
      <c r="P33" s="40" t="s">
        <v>55</v>
      </c>
      <c r="U33" s="41" t="s">
        <v>23</v>
      </c>
      <c r="AD33" s="55"/>
      <c r="AE33" s="56"/>
    </row>
    <row r="34" spans="1:43" ht="16.5" customHeight="1">
      <c r="A34" s="167"/>
      <c r="B34" s="170"/>
      <c r="C34" s="172"/>
      <c r="D34" s="7"/>
      <c r="E34" s="7"/>
      <c r="F34" s="7"/>
      <c r="G34" s="62"/>
      <c r="H34" s="63"/>
      <c r="I34" s="5"/>
      <c r="J34" s="5"/>
      <c r="K34" s="33"/>
      <c r="L34" s="29"/>
      <c r="M34" s="29"/>
      <c r="N34" s="58"/>
      <c r="P34" s="40" t="s">
        <v>56</v>
      </c>
      <c r="U34" s="41" t="s">
        <v>23</v>
      </c>
      <c r="AA34" s="55"/>
      <c r="AD34" s="55"/>
      <c r="AE34" s="56"/>
      <c r="AH34" s="55"/>
      <c r="AI34" s="56"/>
      <c r="AL34" s="55"/>
      <c r="AM34" s="56"/>
    </row>
    <row r="35" spans="1:43" ht="16.5" customHeight="1">
      <c r="A35" s="165">
        <v>9</v>
      </c>
      <c r="B35" s="168"/>
      <c r="C35" s="2"/>
      <c r="D35" s="34"/>
      <c r="E35" s="35"/>
      <c r="F35" s="35"/>
      <c r="G35" s="60" t="str">
        <f>IFERROR(DATEDIF(AQ35,$P$2,"Y"),"")</f>
        <v/>
      </c>
      <c r="H35" s="61" t="str" cm="1">
        <f t="array" ref="H35">IF(G35="","",_xlfn.IFS(G35&lt;=24,$R$18,G35&lt;=29,$R$19,G35&lt;=34,$R$20,G35&lt;=39,$R$21,G35&lt;=44,$R$22,G35&lt;=49,$R$23,G35&lt;=54,$R$24,G35&lt;=59,$R$25,G35&lt;=64,$R$26,G35&lt;=69,$R$27,G35&lt;=74,$R$28,G35&lt;=79,$R$29,G35&lt;=84,$R$30,G35&lt;=10000,$R$31))</f>
        <v/>
      </c>
      <c r="I35" s="3"/>
      <c r="J35" s="3"/>
      <c r="K35" s="30"/>
      <c r="L35" s="28"/>
      <c r="M35" s="28"/>
      <c r="N35" s="54"/>
      <c r="U35" s="41" t="s">
        <v>23</v>
      </c>
      <c r="V35" s="42">
        <f>A35</f>
        <v>9</v>
      </c>
      <c r="W35" s="42" t="str">
        <f>IF(C36="","",$G$3)</f>
        <v/>
      </c>
      <c r="X35" s="42" t="str">
        <f>IF(C36="","",$I$3)</f>
        <v/>
      </c>
      <c r="Y35" s="43" t="str">
        <f>IF(C36="","",$C36)</f>
        <v/>
      </c>
      <c r="Z35" s="43" t="str">
        <f>IF(C36="","",$C35)</f>
        <v/>
      </c>
      <c r="AA35" s="55" t="str">
        <f>IF(B35="男",1,IF(B35="女",2,""))</f>
        <v/>
      </c>
      <c r="AB35" s="43" t="str">
        <f>IF(D35="","",D35&amp;TEXT(E35,"00")&amp;TEXT(F35,"00"))</f>
        <v/>
      </c>
      <c r="AC35" s="43" t="str" cm="1">
        <f t="array" ref="AC35">IF(G35="","",_xlfn.IFS(G35&lt;=24,$Q$18,G35&lt;=29,$Q$19,G35&lt;=34,$Q$20,G35&lt;=39,$Q$21,G35&lt;=44,$Q$22,G35&lt;=49,$Q$23,G35&lt;=54,$Q$24,G35&lt;=59,$Q$25,G35&lt;=64,$Q$26,G35&lt;=69,$Q$27,G35&lt;=74,$Q$28,G35&lt;=79,$Q$29,G35&lt;=84,$Q$30,G35&lt;=10000,$Q$31))</f>
        <v/>
      </c>
      <c r="AD35" s="55" t="str">
        <f>IF(J35="","",IF(J35="自由形",1,IF(J35="背泳ぎ",2,IF(J35="平泳ぎ",3,IF(J35="バタフライ",4,IF(J35="個人メドレー",5,))))))</f>
        <v/>
      </c>
      <c r="AE35" s="56" t="str">
        <f>IF(I35="","",IF(I35=25,"0025",IF(I35=50,"0050",IF(I35=100,"0100",IF(I35=200,"0200","")))))</f>
        <v/>
      </c>
      <c r="AF35" s="43" t="str">
        <f>AD35&amp;AE35</f>
        <v/>
      </c>
      <c r="AG35" s="43" t="str">
        <f>IF(M35="","",K35&amp;TEXT(L35,"00")&amp;U35&amp;TEXT(M35,"00"))</f>
        <v/>
      </c>
      <c r="AH35" s="55" t="str">
        <f>IF(J36="自由形",1,IF(J36="背泳ぎ",2,IF(J36="平泳ぎ",3,IF(J36="バタフライ",4,IF(J36="個人メドレー",5,"")))))</f>
        <v/>
      </c>
      <c r="AI35" s="56" t="str">
        <f>IF(I36=25,"0025",IF(I36=50,"0050",IF(I36=100,"0100",IF(I36=200,"0200",""))))</f>
        <v/>
      </c>
      <c r="AJ35" s="43" t="str">
        <f>AH35&amp;AI35</f>
        <v/>
      </c>
      <c r="AK35" s="43" t="str">
        <f>IF(M36="","",K36&amp;TEXT(L36,"00")&amp;U36&amp;TEXT(M36,"00"))</f>
        <v/>
      </c>
      <c r="AL35" s="55" t="str">
        <f>IF(J37="自由形",1,IF(J37="背泳ぎ",2,IF(J37="平泳ぎ",3,IF(J37="バタフライ",4,IF(J37="個人メドレー",5,"")))))</f>
        <v/>
      </c>
      <c r="AM35" s="56" t="str">
        <f>IF(I37=25,"0025",IF(I37=50,"0050",IF(I37=100,"0100",IF(I37=200,"0200",""))))</f>
        <v/>
      </c>
      <c r="AN35" s="43" t="str">
        <f>AL35&amp;AM35</f>
        <v/>
      </c>
      <c r="AO35" s="43" t="str">
        <f>IF(M37="","",K37&amp;TEXT(L37,"00")&amp;U36&amp;TEXT(M37,"00"))</f>
        <v/>
      </c>
      <c r="AP35" s="41" t="s">
        <v>97</v>
      </c>
      <c r="AQ35" s="55" t="str">
        <f>IF(C36="","",IF(AB35="","",D35&amp;AP35&amp;TEXT(E35,"00")&amp;AP35&amp;TEXT(F35,"00")))</f>
        <v/>
      </c>
    </row>
    <row r="36" spans="1:43" ht="16.5" customHeight="1">
      <c r="A36" s="166"/>
      <c r="B36" s="169"/>
      <c r="C36" s="171"/>
      <c r="D36" s="6"/>
      <c r="E36" s="6"/>
      <c r="F36" s="6"/>
      <c r="G36" s="62"/>
      <c r="H36" s="63"/>
      <c r="I36" s="4"/>
      <c r="J36" s="4"/>
      <c r="K36" s="31"/>
      <c r="L36" s="32"/>
      <c r="M36" s="32"/>
      <c r="N36" s="57"/>
      <c r="U36" s="41" t="s">
        <v>23</v>
      </c>
      <c r="AD36" s="55"/>
      <c r="AE36" s="56"/>
    </row>
    <row r="37" spans="1:43" ht="16.5" customHeight="1">
      <c r="A37" s="167"/>
      <c r="B37" s="170"/>
      <c r="C37" s="172"/>
      <c r="D37" s="7"/>
      <c r="E37" s="7"/>
      <c r="F37" s="7"/>
      <c r="G37" s="64"/>
      <c r="H37" s="65"/>
      <c r="I37" s="5"/>
      <c r="J37" s="5"/>
      <c r="K37" s="33"/>
      <c r="L37" s="29"/>
      <c r="M37" s="29"/>
      <c r="N37" s="58"/>
      <c r="U37" s="41" t="s">
        <v>23</v>
      </c>
      <c r="AA37" s="55"/>
      <c r="AD37" s="55"/>
      <c r="AE37" s="56"/>
      <c r="AH37" s="55"/>
      <c r="AI37" s="56"/>
      <c r="AL37" s="55"/>
      <c r="AM37" s="56"/>
    </row>
    <row r="38" spans="1:43" ht="16.5" customHeight="1">
      <c r="A38" s="165">
        <v>10</v>
      </c>
      <c r="B38" s="168"/>
      <c r="C38" s="2"/>
      <c r="D38" s="34"/>
      <c r="E38" s="35"/>
      <c r="F38" s="35"/>
      <c r="G38" s="60" t="str">
        <f>IFERROR(DATEDIF(AQ38,$P$2,"Y"),"")</f>
        <v/>
      </c>
      <c r="H38" s="61" t="str" cm="1">
        <f t="array" ref="H38">IF(G38="","",_xlfn.IFS(G38&lt;=24,$R$18,G38&lt;=29,$R$19,G38&lt;=34,$R$20,G38&lt;=39,$R$21,G38&lt;=44,$R$22,G38&lt;=49,$R$23,G38&lt;=54,$R$24,G38&lt;=59,$R$25,G38&lt;=64,$R$26,G38&lt;=69,$R$27,G38&lt;=74,$R$28,G38&lt;=79,$R$29,G38&lt;=84,$R$30,G38&lt;=10000,$R$31))</f>
        <v/>
      </c>
      <c r="I38" s="3"/>
      <c r="J38" s="3"/>
      <c r="K38" s="30"/>
      <c r="L38" s="28"/>
      <c r="M38" s="28"/>
      <c r="N38" s="54"/>
      <c r="U38" s="41" t="s">
        <v>23</v>
      </c>
      <c r="V38" s="42">
        <f>A38</f>
        <v>10</v>
      </c>
      <c r="W38" s="42" t="str">
        <f>IF(C39="","",$G$3)</f>
        <v/>
      </c>
      <c r="X38" s="42" t="str">
        <f>IF(C39="","",$I$3)</f>
        <v/>
      </c>
      <c r="Y38" s="43" t="str">
        <f>IF(C39="","",$C39)</f>
        <v/>
      </c>
      <c r="Z38" s="43" t="str">
        <f>IF(C39="","",$C38)</f>
        <v/>
      </c>
      <c r="AA38" s="55" t="str">
        <f>IF(B38="男",1,IF(B38="女",2,""))</f>
        <v/>
      </c>
      <c r="AB38" s="43" t="str">
        <f>IF(D38="","",D38&amp;TEXT(E38,"00")&amp;TEXT(F38,"00"))</f>
        <v/>
      </c>
      <c r="AC38" s="43" t="str" cm="1">
        <f t="array" ref="AC38">IF(G38="","",_xlfn.IFS(G38&lt;=24,$Q$18,G38&lt;=29,$Q$19,G38&lt;=34,$Q$20,G38&lt;=39,$Q$21,G38&lt;=44,$Q$22,G38&lt;=49,$Q$23,G38&lt;=54,$Q$24,G38&lt;=59,$Q$25,G38&lt;=64,$Q$26,G38&lt;=69,$Q$27,G38&lt;=74,$Q$28,G38&lt;=79,$Q$29,G38&lt;=84,$Q$30,G38&lt;=10000,$Q$31))</f>
        <v/>
      </c>
      <c r="AD38" s="55" t="str">
        <f>IF(J38="","",IF(J38="自由形",1,IF(J38="背泳ぎ",2,IF(J38="平泳ぎ",3,IF(J38="バタフライ",4,IF(J38="個人メドレー",5,))))))</f>
        <v/>
      </c>
      <c r="AE38" s="56" t="str">
        <f>IF(I38="","",IF(I38=25,"0025",IF(I38=50,"0050",IF(I38=100,"0100",IF(I38=200,"0200","")))))</f>
        <v/>
      </c>
      <c r="AF38" s="43" t="str">
        <f>AD38&amp;AE38</f>
        <v/>
      </c>
      <c r="AG38" s="43" t="str">
        <f>IF(M38="","",K38&amp;TEXT(L38,"00")&amp;U38&amp;TEXT(M38,"00"))</f>
        <v/>
      </c>
      <c r="AH38" s="55" t="str">
        <f>IF(J39="自由形",1,IF(J39="背泳ぎ",2,IF(J39="平泳ぎ",3,IF(J39="バタフライ",4,IF(J39="個人メドレー",5,"")))))</f>
        <v/>
      </c>
      <c r="AI38" s="56" t="str">
        <f>IF(I39=25,"0025",IF(I39=50,"0050",IF(I39=100,"0100",IF(I39=200,"0200",""))))</f>
        <v/>
      </c>
      <c r="AJ38" s="43" t="str">
        <f>AH38&amp;AI38</f>
        <v/>
      </c>
      <c r="AK38" s="43" t="str">
        <f>IF(M39="","",K39&amp;TEXT(L39,"00")&amp;U39&amp;TEXT(M39,"00"))</f>
        <v/>
      </c>
      <c r="AL38" s="55" t="str">
        <f>IF(J40="自由形",1,IF(J40="背泳ぎ",2,IF(J40="平泳ぎ",3,IF(J40="バタフライ",4,IF(J40="個人メドレー",5,"")))))</f>
        <v/>
      </c>
      <c r="AM38" s="56" t="str">
        <f>IF(I40=25,"0025",IF(I40=50,"0050",IF(I40=100,"0100",IF(I40=200,"0200",""))))</f>
        <v/>
      </c>
      <c r="AN38" s="43" t="str">
        <f>AL38&amp;AM38</f>
        <v/>
      </c>
      <c r="AO38" s="43" t="str">
        <f>IF(M40="","",K40&amp;TEXT(L40,"00")&amp;U39&amp;TEXT(M40,"00"))</f>
        <v/>
      </c>
      <c r="AP38" s="41" t="s">
        <v>97</v>
      </c>
      <c r="AQ38" s="55" t="str">
        <f>IF(C39="","",IF(AB38="","",D38&amp;AP38&amp;TEXT(E38,"00")&amp;AP38&amp;TEXT(F38,"00")))</f>
        <v/>
      </c>
    </row>
    <row r="39" spans="1:43" ht="16.5" customHeight="1">
      <c r="A39" s="166"/>
      <c r="B39" s="169"/>
      <c r="C39" s="171"/>
      <c r="D39" s="6"/>
      <c r="E39" s="6"/>
      <c r="F39" s="6"/>
      <c r="G39" s="62"/>
      <c r="H39" s="63"/>
      <c r="I39" s="4"/>
      <c r="J39" s="4"/>
      <c r="K39" s="31"/>
      <c r="L39" s="32"/>
      <c r="M39" s="32"/>
      <c r="N39" s="57"/>
      <c r="U39" s="41" t="s">
        <v>23</v>
      </c>
      <c r="AD39" s="55"/>
      <c r="AE39" s="56"/>
    </row>
    <row r="40" spans="1:43" ht="16.5" customHeight="1">
      <c r="A40" s="167"/>
      <c r="B40" s="170"/>
      <c r="C40" s="172"/>
      <c r="D40" s="7"/>
      <c r="E40" s="7"/>
      <c r="F40" s="7"/>
      <c r="G40" s="62"/>
      <c r="H40" s="63"/>
      <c r="I40" s="5"/>
      <c r="J40" s="5"/>
      <c r="K40" s="33"/>
      <c r="L40" s="29"/>
      <c r="M40" s="29"/>
      <c r="N40" s="58"/>
      <c r="U40" s="41" t="s">
        <v>23</v>
      </c>
      <c r="AA40" s="55"/>
      <c r="AD40" s="55"/>
      <c r="AE40" s="56"/>
      <c r="AH40" s="55"/>
      <c r="AI40" s="56"/>
      <c r="AL40" s="55"/>
      <c r="AM40" s="56"/>
    </row>
    <row r="41" spans="1:43" ht="16.5" customHeight="1">
      <c r="A41" s="165">
        <v>11</v>
      </c>
      <c r="B41" s="168"/>
      <c r="C41" s="2"/>
      <c r="D41" s="34"/>
      <c r="E41" s="35"/>
      <c r="F41" s="35"/>
      <c r="G41" s="60" t="str">
        <f>IFERROR(DATEDIF(AQ41,$P$2,"Y"),"")</f>
        <v/>
      </c>
      <c r="H41" s="61" t="str" cm="1">
        <f t="array" ref="H41">IF(G41="","",_xlfn.IFS(G41&lt;=24,$R$18,G41&lt;=29,$R$19,G41&lt;=34,$R$20,G41&lt;=39,$R$21,G41&lt;=44,$R$22,G41&lt;=49,$R$23,G41&lt;=54,$R$24,G41&lt;=59,$R$25,G41&lt;=64,$R$26,G41&lt;=69,$R$27,G41&lt;=74,$R$28,G41&lt;=79,$R$29,G41&lt;=84,$R$30,G41&lt;=10000,$R$31))</f>
        <v/>
      </c>
      <c r="I41" s="3"/>
      <c r="J41" s="3"/>
      <c r="K41" s="30"/>
      <c r="L41" s="28"/>
      <c r="M41" s="28"/>
      <c r="N41" s="54"/>
      <c r="U41" s="41" t="s">
        <v>23</v>
      </c>
      <c r="V41" s="42">
        <f>A41</f>
        <v>11</v>
      </c>
      <c r="W41" s="42" t="str">
        <f>IF(C42="","",$G$3)</f>
        <v/>
      </c>
      <c r="X41" s="42" t="str">
        <f>IF(C42="","",$I$3)</f>
        <v/>
      </c>
      <c r="Y41" s="43" t="str">
        <f>IF(C42="","",$C42)</f>
        <v/>
      </c>
      <c r="Z41" s="43" t="str">
        <f>IF(C42="","",$C41)</f>
        <v/>
      </c>
      <c r="AA41" s="55" t="str">
        <f>IF(B41="男",1,IF(B41="女",2,""))</f>
        <v/>
      </c>
      <c r="AB41" s="43" t="str">
        <f>IF(D41="","",D41&amp;TEXT(E41,"00")&amp;TEXT(F41,"00"))</f>
        <v/>
      </c>
      <c r="AC41" s="43" t="str" cm="1">
        <f t="array" ref="AC41">IF(G41="","",_xlfn.IFS(G41&lt;=24,$Q$18,G41&lt;=29,$Q$19,G41&lt;=34,$Q$20,G41&lt;=39,$Q$21,G41&lt;=44,$Q$22,G41&lt;=49,$Q$23,G41&lt;=54,$Q$24,G41&lt;=59,$Q$25,G41&lt;=64,$Q$26,G41&lt;=69,$Q$27,G41&lt;=74,$Q$28,G41&lt;=79,$Q$29,G41&lt;=84,$Q$30,G41&lt;=10000,$Q$31))</f>
        <v/>
      </c>
      <c r="AD41" s="55" t="str">
        <f>IF(J41="","",IF(J41="自由形",1,IF(J41="背泳ぎ",2,IF(J41="平泳ぎ",3,IF(J41="バタフライ",4,IF(J41="個人メドレー",5,))))))</f>
        <v/>
      </c>
      <c r="AE41" s="56" t="str">
        <f>IF(I41="","",IF(I41=25,"0025",IF(I41=50,"0050",IF(I41=100,"0100",IF(I41=200,"0200","")))))</f>
        <v/>
      </c>
      <c r="AF41" s="43" t="str">
        <f>AD41&amp;AE41</f>
        <v/>
      </c>
      <c r="AG41" s="43" t="str">
        <f>IF(M41="","",K41&amp;TEXT(L41,"00")&amp;U41&amp;TEXT(M41,"00"))</f>
        <v/>
      </c>
      <c r="AH41" s="55" t="str">
        <f>IF(J42="自由形",1,IF(J42="背泳ぎ",2,IF(J42="平泳ぎ",3,IF(J42="バタフライ",4,IF(J42="個人メドレー",5,"")))))</f>
        <v/>
      </c>
      <c r="AI41" s="56" t="str">
        <f>IF(I42=25,"0025",IF(I42=50,"0050",IF(I42=100,"0100",IF(I42=200,"0200",""))))</f>
        <v/>
      </c>
      <c r="AJ41" s="43" t="str">
        <f>AH41&amp;AI41</f>
        <v/>
      </c>
      <c r="AK41" s="43" t="str">
        <f>IF(M42="","",K42&amp;TEXT(L42,"00")&amp;U42&amp;TEXT(M42,"00"))</f>
        <v/>
      </c>
      <c r="AL41" s="55" t="str">
        <f>IF(J43="自由形",1,IF(J43="背泳ぎ",2,IF(J43="平泳ぎ",3,IF(J43="バタフライ",4,IF(J43="個人メドレー",5,"")))))</f>
        <v/>
      </c>
      <c r="AM41" s="56" t="str">
        <f>IF(I43=25,"0025",IF(I43=50,"0050",IF(I43=100,"0100",IF(I43=200,"0200",""))))</f>
        <v/>
      </c>
      <c r="AN41" s="43" t="str">
        <f>AL41&amp;AM41</f>
        <v/>
      </c>
      <c r="AO41" s="43" t="str">
        <f>IF(M43="","",K43&amp;TEXT(L43,"00")&amp;U42&amp;TEXT(M43,"00"))</f>
        <v/>
      </c>
      <c r="AP41" s="41" t="s">
        <v>97</v>
      </c>
      <c r="AQ41" s="55" t="str">
        <f>IF(C42="","",IF(AB41="","",D41&amp;AP41&amp;TEXT(E41,"00")&amp;AP41&amp;TEXT(F41,"00")))</f>
        <v/>
      </c>
    </row>
    <row r="42" spans="1:43" ht="16.5" customHeight="1">
      <c r="A42" s="166"/>
      <c r="B42" s="169"/>
      <c r="C42" s="171"/>
      <c r="D42" s="6"/>
      <c r="E42" s="6"/>
      <c r="F42" s="6"/>
      <c r="G42" s="62"/>
      <c r="H42" s="63"/>
      <c r="I42" s="4"/>
      <c r="J42" s="4"/>
      <c r="K42" s="31"/>
      <c r="L42" s="32"/>
      <c r="M42" s="32"/>
      <c r="N42" s="57"/>
      <c r="U42" s="41" t="s">
        <v>23</v>
      </c>
      <c r="AD42" s="55"/>
      <c r="AE42" s="56"/>
    </row>
    <row r="43" spans="1:43" ht="16.5" customHeight="1">
      <c r="A43" s="167"/>
      <c r="B43" s="170"/>
      <c r="C43" s="172"/>
      <c r="D43" s="7"/>
      <c r="E43" s="7"/>
      <c r="F43" s="7"/>
      <c r="G43" s="64"/>
      <c r="H43" s="65"/>
      <c r="I43" s="5"/>
      <c r="J43" s="5"/>
      <c r="K43" s="33"/>
      <c r="L43" s="29"/>
      <c r="M43" s="29"/>
      <c r="N43" s="58"/>
      <c r="U43" s="41" t="s">
        <v>23</v>
      </c>
      <c r="AA43" s="55"/>
      <c r="AD43" s="55"/>
      <c r="AE43" s="56"/>
      <c r="AH43" s="55"/>
      <c r="AI43" s="56"/>
      <c r="AL43" s="55"/>
      <c r="AM43" s="56"/>
    </row>
    <row r="44" spans="1:43" ht="16.5" customHeight="1">
      <c r="A44" s="165">
        <v>12</v>
      </c>
      <c r="B44" s="168"/>
      <c r="C44" s="2"/>
      <c r="D44" s="34"/>
      <c r="E44" s="35"/>
      <c r="F44" s="35"/>
      <c r="G44" s="60" t="str">
        <f>IFERROR(DATEDIF(AQ44,$P$2,"Y"),"")</f>
        <v/>
      </c>
      <c r="H44" s="61" t="str" cm="1">
        <f t="array" ref="H44">IF(G44="","",_xlfn.IFS(G44&lt;=24,$R$18,G44&lt;=29,$R$19,G44&lt;=34,$R$20,G44&lt;=39,$R$21,G44&lt;=44,$R$22,G44&lt;=49,$R$23,G44&lt;=54,$R$24,G44&lt;=59,$R$25,G44&lt;=64,$R$26,G44&lt;=69,$R$27,G44&lt;=74,$R$28,G44&lt;=79,$R$29,G44&lt;=84,$R$30,G44&lt;=10000,$R$31))</f>
        <v/>
      </c>
      <c r="I44" s="3"/>
      <c r="J44" s="3"/>
      <c r="K44" s="30"/>
      <c r="L44" s="28"/>
      <c r="M44" s="28"/>
      <c r="N44" s="54"/>
      <c r="U44" s="41" t="s">
        <v>23</v>
      </c>
      <c r="V44" s="42">
        <f>A44</f>
        <v>12</v>
      </c>
      <c r="W44" s="42" t="str">
        <f>IF(C45="","",$G$3)</f>
        <v/>
      </c>
      <c r="X44" s="42" t="str">
        <f>IF(C45="","",$I$3)</f>
        <v/>
      </c>
      <c r="Y44" s="43" t="str">
        <f>IF(C45="","",$C45)</f>
        <v/>
      </c>
      <c r="Z44" s="43" t="str">
        <f>IF(C45="","",$C44)</f>
        <v/>
      </c>
      <c r="AA44" s="55" t="str">
        <f>IF(B44="男",1,IF(B44="女",2,""))</f>
        <v/>
      </c>
      <c r="AB44" s="43" t="str">
        <f>IF(D44="","",D44&amp;TEXT(E44,"00")&amp;TEXT(F44,"00"))</f>
        <v/>
      </c>
      <c r="AC44" s="43" t="str" cm="1">
        <f t="array" ref="AC44">IF(G44="","",_xlfn.IFS(G44&lt;=24,$Q$18,G44&lt;=29,$Q$19,G44&lt;=34,$Q$20,G44&lt;=39,$Q$21,G44&lt;=44,$Q$22,G44&lt;=49,$Q$23,G44&lt;=54,$Q$24,G44&lt;=59,$Q$25,G44&lt;=64,$Q$26,G44&lt;=69,$Q$27,G44&lt;=74,$Q$28,G44&lt;=79,$Q$29,G44&lt;=84,$Q$30,G44&lt;=10000,$Q$31))</f>
        <v/>
      </c>
      <c r="AD44" s="55" t="str">
        <f>IF(J44="","",IF(J44="自由形",1,IF(J44="背泳ぎ",2,IF(J44="平泳ぎ",3,IF(J44="バタフライ",4,IF(J44="個人メドレー",5,))))))</f>
        <v/>
      </c>
      <c r="AE44" s="56" t="str">
        <f>IF(I44="","",IF(I44=25,"0025",IF(I44=50,"0050",IF(I44=100,"0100",IF(I44=200,"0200","")))))</f>
        <v/>
      </c>
      <c r="AF44" s="43" t="str">
        <f>AD44&amp;AE44</f>
        <v/>
      </c>
      <c r="AG44" s="43" t="str">
        <f>IF(M44="","",K44&amp;TEXT(L44,"00")&amp;U44&amp;TEXT(M44,"00"))</f>
        <v/>
      </c>
      <c r="AH44" s="55" t="str">
        <f>IF(J45="自由形",1,IF(J45="背泳ぎ",2,IF(J45="平泳ぎ",3,IF(J45="バタフライ",4,IF(J45="個人メドレー",5,"")))))</f>
        <v/>
      </c>
      <c r="AI44" s="56" t="str">
        <f>IF(I45=25,"0025",IF(I45=50,"0050",IF(I45=100,"0100",IF(I45=200,"0200",""))))</f>
        <v/>
      </c>
      <c r="AJ44" s="43" t="str">
        <f>AH44&amp;AI44</f>
        <v/>
      </c>
      <c r="AK44" s="43" t="str">
        <f>IF(M45="","",K45&amp;TEXT(L45,"00")&amp;U45&amp;TEXT(M45,"00"))</f>
        <v/>
      </c>
      <c r="AL44" s="55" t="str">
        <f>IF(J46="自由形",1,IF(J46="背泳ぎ",2,IF(J46="平泳ぎ",3,IF(J46="バタフライ",4,IF(J46="個人メドレー",5,"")))))</f>
        <v/>
      </c>
      <c r="AM44" s="56" t="str">
        <f>IF(I46=25,"0025",IF(I46=50,"0050",IF(I46=100,"0100",IF(I46=200,"0200",""))))</f>
        <v/>
      </c>
      <c r="AN44" s="43" t="str">
        <f>AL44&amp;AM44</f>
        <v/>
      </c>
      <c r="AO44" s="43" t="str">
        <f>IF(M46="","",K46&amp;TEXT(L46,"00")&amp;U45&amp;TEXT(M46,"00"))</f>
        <v/>
      </c>
      <c r="AP44" s="41" t="s">
        <v>97</v>
      </c>
      <c r="AQ44" s="55" t="str">
        <f>IF(C45="","",IF(AB44="","",D44&amp;AP44&amp;TEXT(E44,"00")&amp;AP44&amp;TEXT(F44,"00")))</f>
        <v/>
      </c>
    </row>
    <row r="45" spans="1:43" ht="16.5" customHeight="1">
      <c r="A45" s="166"/>
      <c r="B45" s="169"/>
      <c r="C45" s="171"/>
      <c r="D45" s="6"/>
      <c r="E45" s="6"/>
      <c r="F45" s="6"/>
      <c r="G45" s="62"/>
      <c r="H45" s="63"/>
      <c r="I45" s="4"/>
      <c r="J45" s="4"/>
      <c r="K45" s="31"/>
      <c r="L45" s="32"/>
      <c r="M45" s="32"/>
      <c r="N45" s="57"/>
      <c r="U45" s="41" t="s">
        <v>23</v>
      </c>
      <c r="AD45" s="55"/>
      <c r="AE45" s="56"/>
    </row>
    <row r="46" spans="1:43" ht="16.5" customHeight="1">
      <c r="A46" s="167"/>
      <c r="B46" s="170"/>
      <c r="C46" s="172"/>
      <c r="D46" s="7"/>
      <c r="E46" s="7"/>
      <c r="F46" s="7"/>
      <c r="G46" s="62"/>
      <c r="H46" s="63"/>
      <c r="I46" s="5"/>
      <c r="J46" s="5"/>
      <c r="K46" s="33"/>
      <c r="L46" s="29"/>
      <c r="M46" s="29"/>
      <c r="N46" s="58"/>
      <c r="U46" s="41" t="s">
        <v>23</v>
      </c>
      <c r="AA46" s="55"/>
      <c r="AD46" s="55"/>
      <c r="AE46" s="56"/>
      <c r="AH46" s="55"/>
      <c r="AI46" s="56"/>
      <c r="AL46" s="55"/>
      <c r="AM46" s="56"/>
    </row>
    <row r="47" spans="1:43" ht="16.5" customHeight="1">
      <c r="A47" s="165">
        <v>13</v>
      </c>
      <c r="B47" s="168"/>
      <c r="C47" s="2"/>
      <c r="D47" s="34"/>
      <c r="E47" s="35"/>
      <c r="F47" s="35"/>
      <c r="G47" s="60" t="str">
        <f>IFERROR(DATEDIF(AQ47,$P$2,"Y"),"")</f>
        <v/>
      </c>
      <c r="H47" s="61" t="str" cm="1">
        <f t="array" ref="H47">IF(G47="","",_xlfn.IFS(G47&lt;=24,$R$18,G47&lt;=29,$R$19,G47&lt;=34,$R$20,G47&lt;=39,$R$21,G47&lt;=44,$R$22,G47&lt;=49,$R$23,G47&lt;=54,$R$24,G47&lt;=59,$R$25,G47&lt;=64,$R$26,G47&lt;=69,$R$27,G47&lt;=74,$R$28,G47&lt;=79,$R$29,G47&lt;=84,$R$30,G47&lt;=10000,$R$31))</f>
        <v/>
      </c>
      <c r="I47" s="3"/>
      <c r="J47" s="3"/>
      <c r="K47" s="30"/>
      <c r="L47" s="28"/>
      <c r="M47" s="28"/>
      <c r="N47" s="54"/>
      <c r="U47" s="41" t="s">
        <v>23</v>
      </c>
      <c r="V47" s="42">
        <f>A47</f>
        <v>13</v>
      </c>
      <c r="W47" s="42" t="str">
        <f>IF(C48="","",$G$3)</f>
        <v/>
      </c>
      <c r="X47" s="42" t="str">
        <f>IF(C48="","",$I$3)</f>
        <v/>
      </c>
      <c r="Y47" s="43" t="str">
        <f>IF(C48="","",$C48)</f>
        <v/>
      </c>
      <c r="Z47" s="43" t="str">
        <f>IF(C48="","",$C47)</f>
        <v/>
      </c>
      <c r="AA47" s="55" t="str">
        <f>IF(B47="男",1,IF(B47="女",2,""))</f>
        <v/>
      </c>
      <c r="AB47" s="43" t="str">
        <f>IF(D47="","",D47&amp;TEXT(E47,"00")&amp;TEXT(F47,"00"))</f>
        <v/>
      </c>
      <c r="AC47" s="43" t="str" cm="1">
        <f t="array" ref="AC47">IF(G47="","",_xlfn.IFS(G47&lt;=24,$Q$18,G47&lt;=29,$Q$19,G47&lt;=34,$Q$20,G47&lt;=39,$Q$21,G47&lt;=44,$Q$22,G47&lt;=49,$Q$23,G47&lt;=54,$Q$24,G47&lt;=59,$Q$25,G47&lt;=64,$Q$26,G47&lt;=69,$Q$27,G47&lt;=74,$Q$28,G47&lt;=79,$Q$29,G47&lt;=84,$Q$30,G47&lt;=10000,$Q$31))</f>
        <v/>
      </c>
      <c r="AD47" s="55" t="str">
        <f>IF(J47="","",IF(J47="自由形",1,IF(J47="背泳ぎ",2,IF(J47="平泳ぎ",3,IF(J47="バタフライ",4,IF(J47="個人メドレー",5,))))))</f>
        <v/>
      </c>
      <c r="AE47" s="56" t="str">
        <f>IF(I47="","",IF(I47=25,"0025",IF(I47=50,"0050",IF(I47=100,"0100",IF(I47=200,"0200","")))))</f>
        <v/>
      </c>
      <c r="AF47" s="43" t="str">
        <f>AD47&amp;AE47</f>
        <v/>
      </c>
      <c r="AG47" s="43" t="str">
        <f>IF(M47="","",K47&amp;TEXT(L47,"00")&amp;U47&amp;TEXT(M47,"00"))</f>
        <v/>
      </c>
      <c r="AH47" s="55" t="str">
        <f>IF(J48="自由形",1,IF(J48="背泳ぎ",2,IF(J48="平泳ぎ",3,IF(J48="バタフライ",4,IF(J48="個人メドレー",5,"")))))</f>
        <v/>
      </c>
      <c r="AI47" s="56" t="str">
        <f>IF(I48=25,"0025",IF(I48=50,"0050",IF(I48=100,"0100",IF(I48=200,"0200",""))))</f>
        <v/>
      </c>
      <c r="AJ47" s="43" t="str">
        <f>AH47&amp;AI47</f>
        <v/>
      </c>
      <c r="AK47" s="43" t="str">
        <f>IF(M48="","",K48&amp;TEXT(L48,"00")&amp;U48&amp;TEXT(M48,"00"))</f>
        <v/>
      </c>
      <c r="AL47" s="55" t="str">
        <f>IF(J49="自由形",1,IF(J49="背泳ぎ",2,IF(J49="平泳ぎ",3,IF(J49="バタフライ",4,IF(J49="個人メドレー",5,"")))))</f>
        <v/>
      </c>
      <c r="AM47" s="56" t="str">
        <f>IF(I49=25,"0025",IF(I49=50,"0050",IF(I49=100,"0100",IF(I49=200,"0200",""))))</f>
        <v/>
      </c>
      <c r="AN47" s="43" t="str">
        <f>AL47&amp;AM47</f>
        <v/>
      </c>
      <c r="AO47" s="43" t="str">
        <f>IF(M49="","",K49&amp;TEXT(L49,"00")&amp;U48&amp;TEXT(M49,"00"))</f>
        <v/>
      </c>
      <c r="AP47" s="41" t="s">
        <v>97</v>
      </c>
      <c r="AQ47" s="55" t="str">
        <f>IF(C48="","",IF(AB47="","",D47&amp;AP47&amp;TEXT(E47,"00")&amp;AP47&amp;TEXT(F47,"00")))</f>
        <v/>
      </c>
    </row>
    <row r="48" spans="1:43" ht="16.5" customHeight="1">
      <c r="A48" s="166"/>
      <c r="B48" s="169"/>
      <c r="C48" s="171"/>
      <c r="D48" s="6"/>
      <c r="E48" s="6"/>
      <c r="F48" s="6"/>
      <c r="G48" s="62"/>
      <c r="H48" s="63"/>
      <c r="I48" s="4"/>
      <c r="J48" s="4"/>
      <c r="K48" s="31"/>
      <c r="L48" s="32"/>
      <c r="M48" s="32"/>
      <c r="N48" s="57"/>
      <c r="U48" s="41" t="s">
        <v>23</v>
      </c>
      <c r="AD48" s="55"/>
      <c r="AE48" s="56"/>
    </row>
    <row r="49" spans="1:43" ht="16.5" customHeight="1">
      <c r="A49" s="167"/>
      <c r="B49" s="170"/>
      <c r="C49" s="172"/>
      <c r="D49" s="7"/>
      <c r="E49" s="7"/>
      <c r="F49" s="7"/>
      <c r="G49" s="64"/>
      <c r="H49" s="65"/>
      <c r="I49" s="5"/>
      <c r="J49" s="5"/>
      <c r="K49" s="33"/>
      <c r="L49" s="29"/>
      <c r="M49" s="29"/>
      <c r="N49" s="58"/>
      <c r="U49" s="41" t="s">
        <v>23</v>
      </c>
      <c r="AA49" s="55"/>
      <c r="AD49" s="55"/>
      <c r="AE49" s="56"/>
      <c r="AH49" s="55"/>
      <c r="AI49" s="56"/>
      <c r="AL49" s="55"/>
      <c r="AM49" s="56"/>
    </row>
    <row r="50" spans="1:43" ht="16.5" customHeight="1">
      <c r="A50" s="165">
        <v>14</v>
      </c>
      <c r="B50" s="168"/>
      <c r="C50" s="2"/>
      <c r="D50" s="34"/>
      <c r="E50" s="35"/>
      <c r="F50" s="35"/>
      <c r="G50" s="60" t="str">
        <f>IFERROR(DATEDIF(AQ50,$P$2,"Y"),"")</f>
        <v/>
      </c>
      <c r="H50" s="61" t="str" cm="1">
        <f t="array" ref="H50">IF(G50="","",_xlfn.IFS(G50&lt;=24,$R$18,G50&lt;=29,$R$19,G50&lt;=34,$R$20,G50&lt;=39,$R$21,G50&lt;=44,$R$22,G50&lt;=49,$R$23,G50&lt;=54,$R$24,G50&lt;=59,$R$25,G50&lt;=64,$R$26,G50&lt;=69,$R$27,G50&lt;=74,$R$28,G50&lt;=79,$R$29,G50&lt;=84,$R$30,G50&lt;=10000,$R$31))</f>
        <v/>
      </c>
      <c r="I50" s="3"/>
      <c r="J50" s="3"/>
      <c r="K50" s="30"/>
      <c r="L50" s="28"/>
      <c r="M50" s="28"/>
      <c r="N50" s="54"/>
      <c r="U50" s="41" t="s">
        <v>23</v>
      </c>
      <c r="V50" s="42">
        <f>A50</f>
        <v>14</v>
      </c>
      <c r="W50" s="42" t="str">
        <f>IF(C51="","",$G$3)</f>
        <v/>
      </c>
      <c r="X50" s="42" t="str">
        <f>IF(C51="","",$I$3)</f>
        <v/>
      </c>
      <c r="Y50" s="43" t="str">
        <f>IF(C51="","",$C51)</f>
        <v/>
      </c>
      <c r="Z50" s="43" t="str">
        <f>IF(C51="","",$C50)</f>
        <v/>
      </c>
      <c r="AA50" s="55" t="str">
        <f>IF(B50="男",1,IF(B50="女",2,""))</f>
        <v/>
      </c>
      <c r="AB50" s="43" t="str">
        <f>IF(D50="","",D50&amp;TEXT(E50,"00")&amp;TEXT(F50,"00"))</f>
        <v/>
      </c>
      <c r="AC50" s="43" t="str" cm="1">
        <f t="array" ref="AC50">IF(G50="","",_xlfn.IFS(G50&lt;=24,$Q$18,G50&lt;=29,$Q$19,G50&lt;=34,$Q$20,G50&lt;=39,$Q$21,G50&lt;=44,$Q$22,G50&lt;=49,$Q$23,G50&lt;=54,$Q$24,G50&lt;=59,$Q$25,G50&lt;=64,$Q$26,G50&lt;=69,$Q$27,G50&lt;=74,$Q$28,G50&lt;=79,$Q$29,G50&lt;=84,$Q$30,G50&lt;=10000,$Q$31))</f>
        <v/>
      </c>
      <c r="AD50" s="55" t="str">
        <f>IF(J50="","",IF(J50="自由形",1,IF(J50="背泳ぎ",2,IF(J50="平泳ぎ",3,IF(J50="バタフライ",4,IF(J50="個人メドレー",5,))))))</f>
        <v/>
      </c>
      <c r="AE50" s="56" t="str">
        <f>IF(I50="","",IF(I50=25,"0025",IF(I50=50,"0050",IF(I50=100,"0100",IF(I50=200,"0200","")))))</f>
        <v/>
      </c>
      <c r="AF50" s="43" t="str">
        <f>AD50&amp;AE50</f>
        <v/>
      </c>
      <c r="AG50" s="43" t="str">
        <f>IF(M50="","",K50&amp;TEXT(L50,"00")&amp;U50&amp;TEXT(M50,"00"))</f>
        <v/>
      </c>
      <c r="AH50" s="55" t="str">
        <f>IF(J51="自由形",1,IF(J51="背泳ぎ",2,IF(J51="平泳ぎ",3,IF(J51="バタフライ",4,IF(J51="個人メドレー",5,"")))))</f>
        <v/>
      </c>
      <c r="AI50" s="56" t="str">
        <f>IF(I51=25,"0025",IF(I51=50,"0050",IF(I51=100,"0100",IF(I51=200,"0200",""))))</f>
        <v/>
      </c>
      <c r="AJ50" s="43" t="str">
        <f>AH50&amp;AI50</f>
        <v/>
      </c>
      <c r="AK50" s="43" t="str">
        <f>IF(M51="","",K51&amp;TEXT(L51,"00")&amp;U51&amp;TEXT(M51,"00"))</f>
        <v/>
      </c>
      <c r="AL50" s="55" t="str">
        <f>IF(J52="自由形",1,IF(J52="背泳ぎ",2,IF(J52="平泳ぎ",3,IF(J52="バタフライ",4,IF(J52="個人メドレー",5,"")))))</f>
        <v/>
      </c>
      <c r="AM50" s="56" t="str">
        <f>IF(I52=25,"0025",IF(I52=50,"0050",IF(I52=100,"0100",IF(I52=200,"0200",""))))</f>
        <v/>
      </c>
      <c r="AN50" s="43" t="str">
        <f>AL50&amp;AM50</f>
        <v/>
      </c>
      <c r="AO50" s="43" t="str">
        <f>IF(M52="","",K52&amp;TEXT(L52,"00")&amp;U51&amp;TEXT(M52,"00"))</f>
        <v/>
      </c>
      <c r="AP50" s="41" t="s">
        <v>97</v>
      </c>
      <c r="AQ50" s="55" t="str">
        <f>IF(C51="","",IF(AB50="","",D50&amp;AP50&amp;TEXT(E50,"00")&amp;AP50&amp;TEXT(F50,"00")))</f>
        <v/>
      </c>
    </row>
    <row r="51" spans="1:43" ht="16.5" customHeight="1">
      <c r="A51" s="166"/>
      <c r="B51" s="169"/>
      <c r="C51" s="171"/>
      <c r="D51" s="6"/>
      <c r="E51" s="6"/>
      <c r="F51" s="6"/>
      <c r="G51" s="62"/>
      <c r="H51" s="63"/>
      <c r="I51" s="4"/>
      <c r="J51" s="4"/>
      <c r="K51" s="31"/>
      <c r="L51" s="32"/>
      <c r="M51" s="32"/>
      <c r="N51" s="57"/>
      <c r="U51" s="41" t="s">
        <v>23</v>
      </c>
      <c r="AD51" s="55"/>
      <c r="AE51" s="56"/>
    </row>
    <row r="52" spans="1:43" ht="16.5" customHeight="1">
      <c r="A52" s="167"/>
      <c r="B52" s="170"/>
      <c r="C52" s="172"/>
      <c r="D52" s="7"/>
      <c r="E52" s="7"/>
      <c r="F52" s="7"/>
      <c r="G52" s="62"/>
      <c r="H52" s="63"/>
      <c r="I52" s="5"/>
      <c r="J52" s="5"/>
      <c r="K52" s="33"/>
      <c r="L52" s="29"/>
      <c r="M52" s="29"/>
      <c r="N52" s="58"/>
      <c r="U52" s="41" t="s">
        <v>23</v>
      </c>
      <c r="AA52" s="55"/>
      <c r="AD52" s="55"/>
      <c r="AE52" s="56"/>
      <c r="AH52" s="55"/>
      <c r="AI52" s="56"/>
      <c r="AL52" s="55"/>
      <c r="AM52" s="56"/>
    </row>
    <row r="53" spans="1:43" ht="16.5" customHeight="1">
      <c r="A53" s="165">
        <v>15</v>
      </c>
      <c r="B53" s="168"/>
      <c r="C53" s="2"/>
      <c r="D53" s="34"/>
      <c r="E53" s="35"/>
      <c r="F53" s="35"/>
      <c r="G53" s="60" t="str">
        <f>IFERROR(DATEDIF(AQ53,$P$2,"Y"),"")</f>
        <v/>
      </c>
      <c r="H53" s="61" t="str" cm="1">
        <f t="array" ref="H53">IF(G53="","",_xlfn.IFS(G53&lt;=24,$R$18,G53&lt;=29,$R$19,G53&lt;=34,$R$20,G53&lt;=39,$R$21,G53&lt;=44,$R$22,G53&lt;=49,$R$23,G53&lt;=54,$R$24,G53&lt;=59,$R$25,G53&lt;=64,$R$26,G53&lt;=69,$R$27,G53&lt;=74,$R$28,G53&lt;=79,$R$29,G53&lt;=84,$R$30,G53&lt;=10000,$R$31))</f>
        <v/>
      </c>
      <c r="I53" s="3"/>
      <c r="J53" s="3"/>
      <c r="K53" s="30"/>
      <c r="L53" s="28"/>
      <c r="M53" s="28"/>
      <c r="N53" s="54"/>
      <c r="U53" s="41" t="s">
        <v>23</v>
      </c>
      <c r="V53" s="42">
        <f>A53</f>
        <v>15</v>
      </c>
      <c r="W53" s="42" t="str">
        <f>IF(C54="","",$G$3)</f>
        <v/>
      </c>
      <c r="X53" s="42" t="str">
        <f>IF(C54="","",$I$3)</f>
        <v/>
      </c>
      <c r="Y53" s="43" t="str">
        <f>IF(C54="","",$C54)</f>
        <v/>
      </c>
      <c r="Z53" s="43" t="str">
        <f>IF(C54="","",$C53)</f>
        <v/>
      </c>
      <c r="AA53" s="55" t="str">
        <f>IF(B53="男",1,IF(B53="女",2,""))</f>
        <v/>
      </c>
      <c r="AB53" s="43" t="str">
        <f>IF(D53="","",D53&amp;TEXT(E53,"00")&amp;TEXT(F53,"00"))</f>
        <v/>
      </c>
      <c r="AC53" s="43" t="str" cm="1">
        <f t="array" ref="AC53">IF(G53="","",_xlfn.IFS(G53&lt;=24,$Q$18,G53&lt;=29,$Q$19,G53&lt;=34,$Q$20,G53&lt;=39,$Q$21,G53&lt;=44,$Q$22,G53&lt;=49,$Q$23,G53&lt;=54,$Q$24,G53&lt;=59,$Q$25,G53&lt;=64,$Q$26,G53&lt;=69,$Q$27,G53&lt;=74,$Q$28,G53&lt;=79,$Q$29,G53&lt;=84,$Q$30,G53&lt;=10000,$Q$31))</f>
        <v/>
      </c>
      <c r="AD53" s="55" t="str">
        <f>IF(J53="","",IF(J53="自由形",1,IF(J53="背泳ぎ",2,IF(J53="平泳ぎ",3,IF(J53="バタフライ",4,IF(J53="個人メドレー",5,))))))</f>
        <v/>
      </c>
      <c r="AE53" s="56" t="str">
        <f>IF(I53="","",IF(I53=25,"0025",IF(I53=50,"0050",IF(I53=100,"0100",IF(I53=200,"0200","")))))</f>
        <v/>
      </c>
      <c r="AF53" s="43" t="str">
        <f>AD53&amp;AE53</f>
        <v/>
      </c>
      <c r="AG53" s="43" t="str">
        <f>IF(M53="","",K53&amp;TEXT(L53,"00")&amp;U53&amp;TEXT(M53,"00"))</f>
        <v/>
      </c>
      <c r="AH53" s="55" t="str">
        <f>IF(J54="自由形",1,IF(J54="背泳ぎ",2,IF(J54="平泳ぎ",3,IF(J54="バタフライ",4,IF(J54="個人メドレー",5,"")))))</f>
        <v/>
      </c>
      <c r="AI53" s="56" t="str">
        <f>IF(I54=25,"0025",IF(I54=50,"0050",IF(I54=100,"0100",IF(I54=200,"0200",""))))</f>
        <v/>
      </c>
      <c r="AJ53" s="43" t="str">
        <f>AH53&amp;AI53</f>
        <v/>
      </c>
      <c r="AK53" s="43" t="str">
        <f>IF(M54="","",K54&amp;TEXT(L54,"00")&amp;U54&amp;TEXT(M54,"00"))</f>
        <v/>
      </c>
      <c r="AL53" s="55" t="str">
        <f>IF(J55="自由形",1,IF(J55="背泳ぎ",2,IF(J55="平泳ぎ",3,IF(J55="バタフライ",4,IF(J55="個人メドレー",5,"")))))</f>
        <v/>
      </c>
      <c r="AM53" s="56" t="str">
        <f>IF(I55=25,"0025",IF(I55=50,"0050",IF(I55=100,"0100",IF(I55=200,"0200",""))))</f>
        <v/>
      </c>
      <c r="AN53" s="43" t="str">
        <f>AL53&amp;AM53</f>
        <v/>
      </c>
      <c r="AO53" s="43" t="str">
        <f>IF(M55="","",K55&amp;TEXT(L55,"00")&amp;U54&amp;TEXT(M55,"00"))</f>
        <v/>
      </c>
      <c r="AP53" s="41" t="s">
        <v>97</v>
      </c>
      <c r="AQ53" s="55" t="str">
        <f>IF(C54="","",IF(AB53="","",D53&amp;AP53&amp;TEXT(E53,"00")&amp;AP53&amp;TEXT(F53,"00")))</f>
        <v/>
      </c>
    </row>
    <row r="54" spans="1:43" ht="16.5" customHeight="1">
      <c r="A54" s="166"/>
      <c r="B54" s="169"/>
      <c r="C54" s="171"/>
      <c r="D54" s="6"/>
      <c r="E54" s="6"/>
      <c r="F54" s="6"/>
      <c r="G54" s="62"/>
      <c r="H54" s="63"/>
      <c r="I54" s="4"/>
      <c r="J54" s="4"/>
      <c r="K54" s="31"/>
      <c r="L54" s="32"/>
      <c r="M54" s="32"/>
      <c r="N54" s="57"/>
      <c r="U54" s="41" t="s">
        <v>23</v>
      </c>
      <c r="AD54" s="55"/>
      <c r="AE54" s="56"/>
    </row>
    <row r="55" spans="1:43" ht="16.5" customHeight="1">
      <c r="A55" s="167"/>
      <c r="B55" s="170"/>
      <c r="C55" s="172"/>
      <c r="D55" s="7"/>
      <c r="E55" s="7"/>
      <c r="F55" s="7"/>
      <c r="G55" s="64"/>
      <c r="H55" s="65"/>
      <c r="I55" s="5"/>
      <c r="J55" s="5"/>
      <c r="K55" s="33"/>
      <c r="L55" s="29"/>
      <c r="M55" s="29"/>
      <c r="N55" s="58"/>
      <c r="U55" s="41" t="s">
        <v>23</v>
      </c>
      <c r="AA55" s="55"/>
      <c r="AD55" s="55"/>
      <c r="AE55" s="56"/>
      <c r="AH55" s="55"/>
      <c r="AI55" s="56"/>
      <c r="AL55" s="55"/>
      <c r="AM55" s="56"/>
    </row>
    <row r="56" spans="1:43" ht="16.5" customHeight="1">
      <c r="A56" s="165">
        <v>16</v>
      </c>
      <c r="B56" s="168"/>
      <c r="C56" s="2"/>
      <c r="D56" s="34"/>
      <c r="E56" s="35"/>
      <c r="F56" s="35"/>
      <c r="G56" s="60" t="str">
        <f>IFERROR(DATEDIF(AQ56,$P$2,"Y"),"")</f>
        <v/>
      </c>
      <c r="H56" s="61" t="str" cm="1">
        <f t="array" ref="H56">IF(G56="","",_xlfn.IFS(G56&lt;=24,$R$18,G56&lt;=29,$R$19,G56&lt;=34,$R$20,G56&lt;=39,$R$21,G56&lt;=44,$R$22,G56&lt;=49,$R$23,G56&lt;=54,$R$24,G56&lt;=59,$R$25,G56&lt;=64,$R$26,G56&lt;=69,$R$27,G56&lt;=74,$R$28,G56&lt;=79,$R$29,G56&lt;=84,$R$30,G56&lt;=10000,$R$31))</f>
        <v/>
      </c>
      <c r="I56" s="3"/>
      <c r="J56" s="3"/>
      <c r="K56" s="30"/>
      <c r="L56" s="28"/>
      <c r="M56" s="28"/>
      <c r="N56" s="54"/>
      <c r="U56" s="41" t="s">
        <v>23</v>
      </c>
      <c r="V56" s="42">
        <f>A56</f>
        <v>16</v>
      </c>
      <c r="W56" s="42" t="str">
        <f>IF(C57="","",$G$3)</f>
        <v/>
      </c>
      <c r="X56" s="42" t="str">
        <f>IF(C57="","",$I$3)</f>
        <v/>
      </c>
      <c r="Y56" s="43" t="str">
        <f>IF(C57="","",$C57)</f>
        <v/>
      </c>
      <c r="Z56" s="43" t="str">
        <f>IF(C57="","",$C56)</f>
        <v/>
      </c>
      <c r="AA56" s="55" t="str">
        <f>IF(B56="男",1,IF(B56="女",2,""))</f>
        <v/>
      </c>
      <c r="AB56" s="43" t="str">
        <f>IF(D56="","",D56&amp;TEXT(E56,"00")&amp;TEXT(F56,"00"))</f>
        <v/>
      </c>
      <c r="AC56" s="43" t="str" cm="1">
        <f t="array" ref="AC56">IF(G56="","",_xlfn.IFS(G56&lt;=24,$Q$18,G56&lt;=29,$Q$19,G56&lt;=34,$Q$20,G56&lt;=39,$Q$21,G56&lt;=44,$Q$22,G56&lt;=49,$Q$23,G56&lt;=54,$Q$24,G56&lt;=59,$Q$25,G56&lt;=64,$Q$26,G56&lt;=69,$Q$27,G56&lt;=74,$Q$28,G56&lt;=79,$Q$29,G56&lt;=84,$Q$30,G56&lt;=10000,$Q$31))</f>
        <v/>
      </c>
      <c r="AD56" s="55" t="str">
        <f>IF(J56="","",IF(J56="自由形",1,IF(J56="背泳ぎ",2,IF(J56="平泳ぎ",3,IF(J56="バタフライ",4,IF(J56="個人メドレー",5,))))))</f>
        <v/>
      </c>
      <c r="AE56" s="56" t="str">
        <f>IF(I56="","",IF(I56=25,"0025",IF(I56=50,"0050",IF(I56=100,"0100",IF(I56=200,"0200","")))))</f>
        <v/>
      </c>
      <c r="AF56" s="43" t="str">
        <f>AD56&amp;AE56</f>
        <v/>
      </c>
      <c r="AG56" s="43" t="str">
        <f>IF(M56="","",K56&amp;TEXT(L56,"00")&amp;U56&amp;TEXT(M56,"00"))</f>
        <v/>
      </c>
      <c r="AH56" s="55" t="str">
        <f>IF(J57="自由形",1,IF(J57="背泳ぎ",2,IF(J57="平泳ぎ",3,IF(J57="バタフライ",4,IF(J57="個人メドレー",5,"")))))</f>
        <v/>
      </c>
      <c r="AI56" s="56" t="str">
        <f>IF(I57=25,"0025",IF(I57=50,"0050",IF(I57=100,"0100",IF(I57=200,"0200",""))))</f>
        <v/>
      </c>
      <c r="AJ56" s="43" t="str">
        <f>AH56&amp;AI56</f>
        <v/>
      </c>
      <c r="AK56" s="43" t="str">
        <f>IF(M57="","",K57&amp;TEXT(L57,"00")&amp;U57&amp;TEXT(M57,"00"))</f>
        <v/>
      </c>
      <c r="AL56" s="55" t="str">
        <f>IF(J58="自由形",1,IF(J58="背泳ぎ",2,IF(J58="平泳ぎ",3,IF(J58="バタフライ",4,IF(J58="個人メドレー",5,"")))))</f>
        <v/>
      </c>
      <c r="AM56" s="56" t="str">
        <f>IF(I58=25,"0025",IF(I58=50,"0050",IF(I58=100,"0100",IF(I58=200,"0200",""))))</f>
        <v/>
      </c>
      <c r="AN56" s="43" t="str">
        <f>AL56&amp;AM56</f>
        <v/>
      </c>
      <c r="AO56" s="43" t="str">
        <f>IF(M58="","",K58&amp;TEXT(L58,"00")&amp;U57&amp;TEXT(M58,"00"))</f>
        <v/>
      </c>
      <c r="AP56" s="41" t="s">
        <v>97</v>
      </c>
      <c r="AQ56" s="55" t="str">
        <f>IF(C57="","",IF(AB56="","",D56&amp;AP56&amp;TEXT(E56,"00")&amp;AP56&amp;TEXT(F56,"00")))</f>
        <v/>
      </c>
    </row>
    <row r="57" spans="1:43" ht="16.5" customHeight="1">
      <c r="A57" s="166"/>
      <c r="B57" s="169"/>
      <c r="C57" s="171"/>
      <c r="D57" s="6"/>
      <c r="E57" s="6"/>
      <c r="F57" s="6"/>
      <c r="G57" s="62"/>
      <c r="H57" s="63"/>
      <c r="I57" s="4"/>
      <c r="J57" s="4"/>
      <c r="K57" s="31"/>
      <c r="L57" s="32"/>
      <c r="M57" s="32"/>
      <c r="N57" s="57"/>
      <c r="U57" s="41" t="s">
        <v>23</v>
      </c>
      <c r="AD57" s="55"/>
      <c r="AE57" s="56"/>
    </row>
    <row r="58" spans="1:43" ht="16.5" customHeight="1">
      <c r="A58" s="167"/>
      <c r="B58" s="170"/>
      <c r="C58" s="172"/>
      <c r="D58" s="7"/>
      <c r="E58" s="7"/>
      <c r="F58" s="7"/>
      <c r="G58" s="62"/>
      <c r="H58" s="63"/>
      <c r="I58" s="5"/>
      <c r="J58" s="5"/>
      <c r="K58" s="33"/>
      <c r="L58" s="29"/>
      <c r="M58" s="29"/>
      <c r="N58" s="58"/>
      <c r="U58" s="41" t="s">
        <v>23</v>
      </c>
      <c r="AA58" s="55"/>
      <c r="AD58" s="55"/>
      <c r="AE58" s="56"/>
      <c r="AH58" s="55"/>
      <c r="AI58" s="56"/>
      <c r="AL58" s="55"/>
      <c r="AM58" s="56"/>
    </row>
    <row r="59" spans="1:43" ht="16.5" customHeight="1">
      <c r="A59" s="165">
        <v>17</v>
      </c>
      <c r="B59" s="168"/>
      <c r="C59" s="2"/>
      <c r="D59" s="34"/>
      <c r="E59" s="35"/>
      <c r="F59" s="35"/>
      <c r="G59" s="60" t="str">
        <f>IFERROR(DATEDIF(AQ59,$P$2,"Y"),"")</f>
        <v/>
      </c>
      <c r="H59" s="61" t="str" cm="1">
        <f t="array" ref="H59">IF(G59="","",_xlfn.IFS(G59&lt;=24,$R$18,G59&lt;=29,$R$19,G59&lt;=34,$R$20,G59&lt;=39,$R$21,G59&lt;=44,$R$22,G59&lt;=49,$R$23,G59&lt;=54,$R$24,G59&lt;=59,$R$25,G59&lt;=64,$R$26,G59&lt;=69,$R$27,G59&lt;=74,$R$28,G59&lt;=79,$R$29,G59&lt;=84,$R$30,G59&lt;=10000,$R$31))</f>
        <v/>
      </c>
      <c r="I59" s="3"/>
      <c r="J59" s="3"/>
      <c r="K59" s="30"/>
      <c r="L59" s="28"/>
      <c r="M59" s="28"/>
      <c r="N59" s="54"/>
      <c r="U59" s="41" t="s">
        <v>23</v>
      </c>
      <c r="V59" s="42">
        <f>A59</f>
        <v>17</v>
      </c>
      <c r="W59" s="42" t="str">
        <f>IF(C60="","",$G$3)</f>
        <v/>
      </c>
      <c r="X59" s="42" t="str">
        <f>IF(C60="","",$I$3)</f>
        <v/>
      </c>
      <c r="Y59" s="43" t="str">
        <f>IF(C60="","",$C60)</f>
        <v/>
      </c>
      <c r="Z59" s="43" t="str">
        <f>IF(C60="","",$C59)</f>
        <v/>
      </c>
      <c r="AA59" s="55" t="str">
        <f>IF(B59="男",1,IF(B59="女",2,""))</f>
        <v/>
      </c>
      <c r="AB59" s="43" t="str">
        <f>IF(D59="","",D59&amp;TEXT(E59,"00")&amp;TEXT(F59,"00"))</f>
        <v/>
      </c>
      <c r="AC59" s="43" t="str" cm="1">
        <f t="array" ref="AC59">IF(G59="","",_xlfn.IFS(G59&lt;=24,$Q$18,G59&lt;=29,$Q$19,G59&lt;=34,$Q$20,G59&lt;=39,$Q$21,G59&lt;=44,$Q$22,G59&lt;=49,$Q$23,G59&lt;=54,$Q$24,G59&lt;=59,$Q$25,G59&lt;=64,$Q$26,G59&lt;=69,$Q$27,G59&lt;=74,$Q$28,G59&lt;=79,$Q$29,G59&lt;=84,$Q$30,G59&lt;=10000,$Q$31))</f>
        <v/>
      </c>
      <c r="AD59" s="55" t="str">
        <f>IF(J59="","",IF(J59="自由形",1,IF(J59="背泳ぎ",2,IF(J59="平泳ぎ",3,IF(J59="バタフライ",4,IF(J59="個人メドレー",5,))))))</f>
        <v/>
      </c>
      <c r="AE59" s="56" t="str">
        <f>IF(I59="","",IF(I59=25,"0025",IF(I59=50,"0050",IF(I59=100,"0100",IF(I59=200,"0200","")))))</f>
        <v/>
      </c>
      <c r="AF59" s="43" t="str">
        <f>AD59&amp;AE59</f>
        <v/>
      </c>
      <c r="AG59" s="43" t="str">
        <f>IF(M59="","",K59&amp;TEXT(L59,"00")&amp;U59&amp;TEXT(M59,"00"))</f>
        <v/>
      </c>
      <c r="AH59" s="55" t="str">
        <f>IF(J60="自由形",1,IF(J60="背泳ぎ",2,IF(J60="平泳ぎ",3,IF(J60="バタフライ",4,IF(J60="個人メドレー",5,"")))))</f>
        <v/>
      </c>
      <c r="AI59" s="56" t="str">
        <f>IF(I60=25,"0025",IF(I60=50,"0050",IF(I60=100,"0100",IF(I60=200,"0200",""))))</f>
        <v/>
      </c>
      <c r="AJ59" s="43" t="str">
        <f>AH59&amp;AI59</f>
        <v/>
      </c>
      <c r="AK59" s="43" t="str">
        <f>IF(M60="","",K60&amp;TEXT(L60,"00")&amp;U60&amp;TEXT(M60,"00"))</f>
        <v/>
      </c>
      <c r="AL59" s="55" t="str">
        <f>IF(J61="自由形",1,IF(J61="背泳ぎ",2,IF(J61="平泳ぎ",3,IF(J61="バタフライ",4,IF(J61="個人メドレー",5,"")))))</f>
        <v/>
      </c>
      <c r="AM59" s="56" t="str">
        <f>IF(I61=25,"0025",IF(I61=50,"0050",IF(I61=100,"0100",IF(I61=200,"0200",""))))</f>
        <v/>
      </c>
      <c r="AN59" s="43" t="str">
        <f>AL59&amp;AM59</f>
        <v/>
      </c>
      <c r="AO59" s="43" t="str">
        <f>IF(M61="","",K61&amp;TEXT(L61,"00")&amp;U60&amp;TEXT(M61,"00"))</f>
        <v/>
      </c>
      <c r="AP59" s="41" t="s">
        <v>97</v>
      </c>
      <c r="AQ59" s="55" t="str">
        <f>IF(C60="","",IF(AB59="","",D59&amp;AP59&amp;TEXT(E59,"00")&amp;AP59&amp;TEXT(F59,"00")))</f>
        <v/>
      </c>
    </row>
    <row r="60" spans="1:43" ht="16.5" customHeight="1">
      <c r="A60" s="166"/>
      <c r="B60" s="169"/>
      <c r="C60" s="171"/>
      <c r="D60" s="6"/>
      <c r="E60" s="6"/>
      <c r="F60" s="6"/>
      <c r="G60" s="62"/>
      <c r="H60" s="63"/>
      <c r="I60" s="4"/>
      <c r="J60" s="4"/>
      <c r="K60" s="31"/>
      <c r="L60" s="32"/>
      <c r="M60" s="32"/>
      <c r="N60" s="57"/>
      <c r="U60" s="41" t="s">
        <v>23</v>
      </c>
      <c r="AD60" s="55"/>
      <c r="AE60" s="56"/>
    </row>
    <row r="61" spans="1:43" ht="16.5" customHeight="1">
      <c r="A61" s="167"/>
      <c r="B61" s="170"/>
      <c r="C61" s="172"/>
      <c r="D61" s="7"/>
      <c r="E61" s="7"/>
      <c r="F61" s="7"/>
      <c r="G61" s="64"/>
      <c r="H61" s="65"/>
      <c r="I61" s="5"/>
      <c r="J61" s="5"/>
      <c r="K61" s="33"/>
      <c r="L61" s="29"/>
      <c r="M61" s="29"/>
      <c r="N61" s="58"/>
      <c r="U61" s="41" t="s">
        <v>23</v>
      </c>
      <c r="AA61" s="55"/>
      <c r="AD61" s="55"/>
      <c r="AE61" s="56"/>
      <c r="AH61" s="55"/>
      <c r="AI61" s="56"/>
      <c r="AL61" s="55"/>
      <c r="AM61" s="56"/>
    </row>
    <row r="62" spans="1:43" ht="16.5" customHeight="1">
      <c r="A62" s="165">
        <v>18</v>
      </c>
      <c r="B62" s="168"/>
      <c r="C62" s="2"/>
      <c r="D62" s="34"/>
      <c r="E62" s="35"/>
      <c r="F62" s="35"/>
      <c r="G62" s="60" t="str">
        <f>IFERROR(DATEDIF(AQ62,$P$2,"Y"),"")</f>
        <v/>
      </c>
      <c r="H62" s="61" t="str" cm="1">
        <f t="array" ref="H62">IF(G62="","",_xlfn.IFS(G62&lt;=24,$R$18,G62&lt;=29,$R$19,G62&lt;=34,$R$20,G62&lt;=39,$R$21,G62&lt;=44,$R$22,G62&lt;=49,$R$23,G62&lt;=54,$R$24,G62&lt;=59,$R$25,G62&lt;=64,$R$26,G62&lt;=69,$R$27,G62&lt;=74,$R$28,G62&lt;=79,$R$29,G62&lt;=84,$R$30,G62&lt;=10000,$R$31))</f>
        <v/>
      </c>
      <c r="I62" s="3"/>
      <c r="J62" s="3"/>
      <c r="K62" s="30"/>
      <c r="L62" s="28"/>
      <c r="M62" s="28"/>
      <c r="N62" s="54"/>
      <c r="U62" s="41" t="s">
        <v>23</v>
      </c>
      <c r="V62" s="42">
        <f>A62</f>
        <v>18</v>
      </c>
      <c r="W62" s="42" t="str">
        <f>IF(C63="","",$G$3)</f>
        <v/>
      </c>
      <c r="X62" s="42" t="str">
        <f>IF(C63="","",$I$3)</f>
        <v/>
      </c>
      <c r="Y62" s="43" t="str">
        <f>IF(C63="","",$C63)</f>
        <v/>
      </c>
      <c r="Z62" s="43" t="str">
        <f>IF(C63="","",$C62)</f>
        <v/>
      </c>
      <c r="AA62" s="55" t="str">
        <f>IF(B62="男",1,IF(B62="女",2,""))</f>
        <v/>
      </c>
      <c r="AB62" s="43" t="str">
        <f>IF(D62="","",D62&amp;TEXT(E62,"00")&amp;TEXT(F62,"00"))</f>
        <v/>
      </c>
      <c r="AC62" s="43" t="str" cm="1">
        <f t="array" ref="AC62">IF(G62="","",_xlfn.IFS(G62&lt;=24,$Q$18,G62&lt;=29,$Q$19,G62&lt;=34,$Q$20,G62&lt;=39,$Q$21,G62&lt;=44,$Q$22,G62&lt;=49,$Q$23,G62&lt;=54,$Q$24,G62&lt;=59,$Q$25,G62&lt;=64,$Q$26,G62&lt;=69,$Q$27,G62&lt;=74,$Q$28,G62&lt;=79,$Q$29,G62&lt;=84,$Q$30,G62&lt;=10000,$Q$31))</f>
        <v/>
      </c>
      <c r="AD62" s="55" t="str">
        <f>IF(J62="","",IF(J62="自由形",1,IF(J62="背泳ぎ",2,IF(J62="平泳ぎ",3,IF(J62="バタフライ",4,IF(J62="個人メドレー",5,))))))</f>
        <v/>
      </c>
      <c r="AE62" s="56" t="str">
        <f>IF(I62="","",IF(I62=25,"0025",IF(I62=50,"0050",IF(I62=100,"0100",IF(I62=200,"0200","")))))</f>
        <v/>
      </c>
      <c r="AF62" s="43" t="str">
        <f>AD62&amp;AE62</f>
        <v/>
      </c>
      <c r="AG62" s="43" t="str">
        <f>IF(M62="","",K62&amp;TEXT(L62,"00")&amp;U62&amp;TEXT(M62,"00"))</f>
        <v/>
      </c>
      <c r="AH62" s="55" t="str">
        <f>IF(J63="自由形",1,IF(J63="背泳ぎ",2,IF(J63="平泳ぎ",3,IF(J63="バタフライ",4,IF(J63="個人メドレー",5,"")))))</f>
        <v/>
      </c>
      <c r="AI62" s="56" t="str">
        <f>IF(I63=25,"0025",IF(I63=50,"0050",IF(I63=100,"0100",IF(I63=200,"0200",""))))</f>
        <v/>
      </c>
      <c r="AJ62" s="43" t="str">
        <f>AH62&amp;AI62</f>
        <v/>
      </c>
      <c r="AK62" s="43" t="str">
        <f>IF(M63="","",K63&amp;TEXT(L63,"00")&amp;U63&amp;TEXT(M63,"00"))</f>
        <v/>
      </c>
      <c r="AL62" s="55" t="str">
        <f>IF(J64="自由形",1,IF(J64="背泳ぎ",2,IF(J64="平泳ぎ",3,IF(J64="バタフライ",4,IF(J64="個人メドレー",5,"")))))</f>
        <v/>
      </c>
      <c r="AM62" s="56" t="str">
        <f>IF(I64=25,"0025",IF(I64=50,"0050",IF(I64=100,"0100",IF(I64=200,"0200",""))))</f>
        <v/>
      </c>
      <c r="AN62" s="43" t="str">
        <f>AL62&amp;AM62</f>
        <v/>
      </c>
      <c r="AO62" s="43" t="str">
        <f>IF(M64="","",K64&amp;TEXT(L64,"00")&amp;U63&amp;TEXT(M64,"00"))</f>
        <v/>
      </c>
      <c r="AP62" s="41" t="s">
        <v>97</v>
      </c>
      <c r="AQ62" s="55" t="str">
        <f>IF(C63="","",IF(AB62="","",D62&amp;AP62&amp;TEXT(E62,"00")&amp;AP62&amp;TEXT(F62,"00")))</f>
        <v/>
      </c>
    </row>
    <row r="63" spans="1:43" ht="16.5" customHeight="1">
      <c r="A63" s="166"/>
      <c r="B63" s="169"/>
      <c r="C63" s="171"/>
      <c r="D63" s="6"/>
      <c r="E63" s="6"/>
      <c r="F63" s="6"/>
      <c r="G63" s="62"/>
      <c r="H63" s="63"/>
      <c r="I63" s="4"/>
      <c r="J63" s="4"/>
      <c r="K63" s="31"/>
      <c r="L63" s="32"/>
      <c r="M63" s="32"/>
      <c r="N63" s="57"/>
      <c r="U63" s="41" t="s">
        <v>23</v>
      </c>
      <c r="AD63" s="55"/>
      <c r="AE63" s="56"/>
    </row>
    <row r="64" spans="1:43" ht="16.5" customHeight="1">
      <c r="A64" s="167"/>
      <c r="B64" s="170"/>
      <c r="C64" s="172"/>
      <c r="D64" s="7"/>
      <c r="E64" s="7"/>
      <c r="F64" s="7"/>
      <c r="G64" s="62"/>
      <c r="H64" s="63"/>
      <c r="I64" s="5"/>
      <c r="J64" s="5"/>
      <c r="K64" s="33"/>
      <c r="L64" s="29"/>
      <c r="M64" s="29"/>
      <c r="N64" s="58"/>
      <c r="U64" s="41" t="s">
        <v>23</v>
      </c>
      <c r="AA64" s="55"/>
      <c r="AD64" s="55"/>
      <c r="AE64" s="56"/>
      <c r="AH64" s="55"/>
      <c r="AI64" s="56"/>
      <c r="AL64" s="55"/>
      <c r="AM64" s="56"/>
    </row>
    <row r="65" spans="1:43" ht="16.5" customHeight="1">
      <c r="A65" s="165">
        <v>19</v>
      </c>
      <c r="B65" s="168"/>
      <c r="C65" s="2"/>
      <c r="D65" s="34"/>
      <c r="E65" s="35"/>
      <c r="F65" s="35"/>
      <c r="G65" s="60" t="str">
        <f>IFERROR(DATEDIF(AQ65,$P$2,"Y"),"")</f>
        <v/>
      </c>
      <c r="H65" s="61" t="str" cm="1">
        <f t="array" ref="H65">IF(G65="","",_xlfn.IFS(G65&lt;=24,$R$18,G65&lt;=29,$R$19,G65&lt;=34,$R$20,G65&lt;=39,$R$21,G65&lt;=44,$R$22,G65&lt;=49,$R$23,G65&lt;=54,$R$24,G65&lt;=59,$R$25,G65&lt;=64,$R$26,G65&lt;=69,$R$27,G65&lt;=74,$R$28,G65&lt;=79,$R$29,G65&lt;=84,$R$30,G65&lt;=10000,$R$31))</f>
        <v/>
      </c>
      <c r="I65" s="3"/>
      <c r="J65" s="3"/>
      <c r="K65" s="30"/>
      <c r="L65" s="28"/>
      <c r="M65" s="28"/>
      <c r="N65" s="54"/>
      <c r="U65" s="41" t="s">
        <v>23</v>
      </c>
      <c r="V65" s="42">
        <f>A65</f>
        <v>19</v>
      </c>
      <c r="W65" s="42" t="str">
        <f>IF(C66="","",$G$3)</f>
        <v/>
      </c>
      <c r="X65" s="42" t="str">
        <f>IF(C66="","",$I$3)</f>
        <v/>
      </c>
      <c r="Y65" s="43" t="str">
        <f>IF(C66="","",$C66)</f>
        <v/>
      </c>
      <c r="Z65" s="43" t="str">
        <f>IF(C66="","",$C65)</f>
        <v/>
      </c>
      <c r="AA65" s="55" t="str">
        <f>IF(B65="男",1,IF(B65="女",2,""))</f>
        <v/>
      </c>
      <c r="AB65" s="43" t="str">
        <f>IF(D65="","",D65&amp;TEXT(E65,"00")&amp;TEXT(F65,"00"))</f>
        <v/>
      </c>
      <c r="AC65" s="43" t="str" cm="1">
        <f t="array" ref="AC65">IF(G65="","",_xlfn.IFS(G65&lt;=24,$Q$18,G65&lt;=29,$Q$19,G65&lt;=34,$Q$20,G65&lt;=39,$Q$21,G65&lt;=44,$Q$22,G65&lt;=49,$Q$23,G65&lt;=54,$Q$24,G65&lt;=59,$Q$25,G65&lt;=64,$Q$26,G65&lt;=69,$Q$27,G65&lt;=74,$Q$28,G65&lt;=79,$Q$29,G65&lt;=84,$Q$30,G65&lt;=10000,$Q$31))</f>
        <v/>
      </c>
      <c r="AD65" s="55" t="str">
        <f>IF(J65="","",IF(J65="自由形",1,IF(J65="背泳ぎ",2,IF(J65="平泳ぎ",3,IF(J65="バタフライ",4,IF(J65="個人メドレー",5,))))))</f>
        <v/>
      </c>
      <c r="AE65" s="56" t="str">
        <f>IF(I65="","",IF(I65=25,"0025",IF(I65=50,"0050",IF(I65=100,"0100",IF(I65=200,"0200","")))))</f>
        <v/>
      </c>
      <c r="AF65" s="43" t="str">
        <f>AD65&amp;AE65</f>
        <v/>
      </c>
      <c r="AG65" s="43" t="str">
        <f>IF(M65="","",K65&amp;TEXT(L65,"00")&amp;U65&amp;TEXT(M65,"00"))</f>
        <v/>
      </c>
      <c r="AH65" s="55" t="str">
        <f>IF(J66="自由形",1,IF(J66="背泳ぎ",2,IF(J66="平泳ぎ",3,IF(J66="バタフライ",4,IF(J66="個人メドレー",5,"")))))</f>
        <v/>
      </c>
      <c r="AI65" s="56" t="str">
        <f>IF(I66=25,"0025",IF(I66=50,"0050",IF(I66=100,"0100",IF(I66=200,"0200",""))))</f>
        <v/>
      </c>
      <c r="AJ65" s="43" t="str">
        <f>AH65&amp;AI65</f>
        <v/>
      </c>
      <c r="AK65" s="43" t="str">
        <f>IF(M66="","",K66&amp;TEXT(L66,"00")&amp;U66&amp;TEXT(M66,"00"))</f>
        <v/>
      </c>
      <c r="AL65" s="55" t="str">
        <f>IF(J67="自由形",1,IF(J67="背泳ぎ",2,IF(J67="平泳ぎ",3,IF(J67="バタフライ",4,IF(J67="個人メドレー",5,"")))))</f>
        <v/>
      </c>
      <c r="AM65" s="56" t="str">
        <f>IF(I67=25,"0025",IF(I67=50,"0050",IF(I67=100,"0100",IF(I67=200,"0200",""))))</f>
        <v/>
      </c>
      <c r="AN65" s="43" t="str">
        <f>AL65&amp;AM65</f>
        <v/>
      </c>
      <c r="AO65" s="43" t="str">
        <f>IF(M67="","",K67&amp;TEXT(L67,"00")&amp;U66&amp;TEXT(M67,"00"))</f>
        <v/>
      </c>
      <c r="AP65" s="41" t="s">
        <v>97</v>
      </c>
      <c r="AQ65" s="55" t="str">
        <f>IF(C66="","",IF(AB65="","",D65&amp;AP65&amp;TEXT(E65,"00")&amp;AP65&amp;TEXT(F65,"00")))</f>
        <v/>
      </c>
    </row>
    <row r="66" spans="1:43" ht="16.5" customHeight="1">
      <c r="A66" s="166"/>
      <c r="B66" s="169"/>
      <c r="C66" s="171"/>
      <c r="D66" s="6"/>
      <c r="E66" s="6"/>
      <c r="F66" s="6"/>
      <c r="G66" s="62"/>
      <c r="H66" s="63"/>
      <c r="I66" s="4"/>
      <c r="J66" s="4"/>
      <c r="K66" s="31"/>
      <c r="L66" s="32"/>
      <c r="M66" s="32"/>
      <c r="N66" s="57"/>
      <c r="U66" s="41" t="s">
        <v>23</v>
      </c>
      <c r="AD66" s="55"/>
      <c r="AE66" s="56"/>
    </row>
    <row r="67" spans="1:43" ht="16.5" customHeight="1">
      <c r="A67" s="167"/>
      <c r="B67" s="170"/>
      <c r="C67" s="172"/>
      <c r="D67" s="7"/>
      <c r="E67" s="7"/>
      <c r="F67" s="7"/>
      <c r="G67" s="64"/>
      <c r="H67" s="65"/>
      <c r="I67" s="5"/>
      <c r="J67" s="5"/>
      <c r="K67" s="33"/>
      <c r="L67" s="29"/>
      <c r="M67" s="29"/>
      <c r="N67" s="58"/>
      <c r="U67" s="41" t="s">
        <v>23</v>
      </c>
      <c r="AA67" s="55"/>
      <c r="AD67" s="55"/>
      <c r="AE67" s="56"/>
      <c r="AH67" s="55"/>
      <c r="AI67" s="56"/>
      <c r="AL67" s="55"/>
      <c r="AM67" s="56"/>
    </row>
    <row r="68" spans="1:43" ht="16.5" customHeight="1">
      <c r="A68" s="165">
        <v>20</v>
      </c>
      <c r="B68" s="168"/>
      <c r="C68" s="2"/>
      <c r="D68" s="34"/>
      <c r="E68" s="35"/>
      <c r="F68" s="35"/>
      <c r="G68" s="60" t="str">
        <f>IFERROR(DATEDIF(AQ68,$P$2,"Y"),"")</f>
        <v/>
      </c>
      <c r="H68" s="61" t="str" cm="1">
        <f t="array" ref="H68">IF(G68="","",_xlfn.IFS(G68&lt;=24,$R$18,G68&lt;=29,$R$19,G68&lt;=34,$R$20,G68&lt;=39,$R$21,G68&lt;=44,$R$22,G68&lt;=49,$R$23,G68&lt;=54,$R$24,G68&lt;=59,$R$25,G68&lt;=64,$R$26,G68&lt;=69,$R$27,G68&lt;=74,$R$28,G68&lt;=79,$R$29,G68&lt;=84,$R$30,G68&lt;=10000,$R$31))</f>
        <v/>
      </c>
      <c r="I68" s="3"/>
      <c r="J68" s="3"/>
      <c r="K68" s="30"/>
      <c r="L68" s="28"/>
      <c r="M68" s="28"/>
      <c r="N68" s="54"/>
      <c r="U68" s="41" t="s">
        <v>23</v>
      </c>
      <c r="V68" s="42">
        <f>A68</f>
        <v>20</v>
      </c>
      <c r="W68" s="42" t="str">
        <f>IF(C69="","",$G$3)</f>
        <v/>
      </c>
      <c r="X68" s="42" t="str">
        <f>IF(C69="","",$I$3)</f>
        <v/>
      </c>
      <c r="Y68" s="43" t="str">
        <f>IF(C69="","",$C69)</f>
        <v/>
      </c>
      <c r="Z68" s="43" t="str">
        <f>IF(C69="","",$C68)</f>
        <v/>
      </c>
      <c r="AA68" s="55" t="str">
        <f>IF(B68="男",1,IF(B68="女",2,""))</f>
        <v/>
      </c>
      <c r="AB68" s="43" t="str">
        <f>IF(D68="","",D68&amp;TEXT(E68,"00")&amp;TEXT(F68,"00"))</f>
        <v/>
      </c>
      <c r="AC68" s="43" t="str" cm="1">
        <f t="array" ref="AC68">IF(G68="","",_xlfn.IFS(G68&lt;=24,$Q$18,G68&lt;=29,$Q$19,G68&lt;=34,$Q$20,G68&lt;=39,$Q$21,G68&lt;=44,$Q$22,G68&lt;=49,$Q$23,G68&lt;=54,$Q$24,G68&lt;=59,$Q$25,G68&lt;=64,$Q$26,G68&lt;=69,$Q$27,G68&lt;=74,$Q$28,G68&lt;=79,$Q$29,G68&lt;=84,$Q$30,G68&lt;=10000,$Q$31))</f>
        <v/>
      </c>
      <c r="AD68" s="55" t="str">
        <f>IF(J68="","",IF(J68="自由形",1,IF(J68="背泳ぎ",2,IF(J68="平泳ぎ",3,IF(J68="バタフライ",4,IF(J68="個人メドレー",5,))))))</f>
        <v/>
      </c>
      <c r="AE68" s="56" t="str">
        <f>IF(I68="","",IF(I68=25,"0025",IF(I68=50,"0050",IF(I68=100,"0100",IF(I68=200,"0200","")))))</f>
        <v/>
      </c>
      <c r="AF68" s="43" t="str">
        <f>AD68&amp;AE68</f>
        <v/>
      </c>
      <c r="AG68" s="43" t="str">
        <f>IF(M68="","",K68&amp;TEXT(L68,"00")&amp;U68&amp;TEXT(M68,"00"))</f>
        <v/>
      </c>
      <c r="AH68" s="55" t="str">
        <f>IF(J69="自由形",1,IF(J69="背泳ぎ",2,IF(J69="平泳ぎ",3,IF(J69="バタフライ",4,IF(J69="個人メドレー",5,"")))))</f>
        <v/>
      </c>
      <c r="AI68" s="56" t="str">
        <f>IF(I69=25,"0025",IF(I69=50,"0050",IF(I69=100,"0100",IF(I69=200,"0200",""))))</f>
        <v/>
      </c>
      <c r="AJ68" s="43" t="str">
        <f>AH68&amp;AI68</f>
        <v/>
      </c>
      <c r="AK68" s="43" t="str">
        <f>IF(M69="","",K69&amp;TEXT(L69,"00")&amp;U69&amp;TEXT(M69,"00"))</f>
        <v/>
      </c>
      <c r="AL68" s="55" t="str">
        <f>IF(J70="自由形",1,IF(J70="背泳ぎ",2,IF(J70="平泳ぎ",3,IF(J70="バタフライ",4,IF(J70="個人メドレー",5,"")))))</f>
        <v/>
      </c>
      <c r="AM68" s="56" t="str">
        <f>IF(I70=25,"0025",IF(I70=50,"0050",IF(I70=100,"0100",IF(I70=200,"0200",""))))</f>
        <v/>
      </c>
      <c r="AN68" s="43" t="str">
        <f>AL68&amp;AM68</f>
        <v/>
      </c>
      <c r="AO68" s="43" t="str">
        <f>IF(M70="","",K70&amp;TEXT(L70,"00")&amp;U69&amp;TEXT(M70,"00"))</f>
        <v/>
      </c>
      <c r="AP68" s="41" t="s">
        <v>97</v>
      </c>
      <c r="AQ68" s="55" t="str">
        <f>IF(C69="","",IF(AB68="","",D68&amp;AP68&amp;TEXT(E68,"00")&amp;AP68&amp;TEXT(F68,"00")))</f>
        <v/>
      </c>
    </row>
    <row r="69" spans="1:43" ht="16.5" customHeight="1">
      <c r="A69" s="166"/>
      <c r="B69" s="169"/>
      <c r="C69" s="171"/>
      <c r="D69" s="6"/>
      <c r="E69" s="6"/>
      <c r="F69" s="6"/>
      <c r="G69" s="62"/>
      <c r="H69" s="63"/>
      <c r="I69" s="4"/>
      <c r="J69" s="4"/>
      <c r="K69" s="31"/>
      <c r="L69" s="32"/>
      <c r="M69" s="32"/>
      <c r="N69" s="57"/>
      <c r="U69" s="41" t="s">
        <v>23</v>
      </c>
      <c r="AD69" s="55"/>
      <c r="AE69" s="56"/>
    </row>
    <row r="70" spans="1:43" ht="16.5" customHeight="1">
      <c r="A70" s="167"/>
      <c r="B70" s="170"/>
      <c r="C70" s="172"/>
      <c r="D70" s="7"/>
      <c r="E70" s="7"/>
      <c r="F70" s="7"/>
      <c r="G70" s="62"/>
      <c r="H70" s="63"/>
      <c r="I70" s="5"/>
      <c r="J70" s="5"/>
      <c r="K70" s="33"/>
      <c r="L70" s="29"/>
      <c r="M70" s="29"/>
      <c r="N70" s="58"/>
      <c r="U70" s="41" t="s">
        <v>23</v>
      </c>
      <c r="AA70" s="55"/>
      <c r="AD70" s="55"/>
      <c r="AE70" s="56"/>
      <c r="AH70" s="55"/>
      <c r="AI70" s="56"/>
      <c r="AL70" s="55"/>
      <c r="AM70" s="56"/>
    </row>
    <row r="71" spans="1:43" ht="16.5" customHeight="1">
      <c r="A71" s="165">
        <v>21</v>
      </c>
      <c r="B71" s="168"/>
      <c r="C71" s="2"/>
      <c r="D71" s="34"/>
      <c r="E71" s="35"/>
      <c r="F71" s="35"/>
      <c r="G71" s="60" t="str">
        <f>IFERROR(DATEDIF(AQ71,$P$2,"Y"),"")</f>
        <v/>
      </c>
      <c r="H71" s="61" t="str" cm="1">
        <f t="array" ref="H71">IF(G71="","",_xlfn.IFS(G71&lt;=24,$R$18,G71&lt;=29,$R$19,G71&lt;=34,$R$20,G71&lt;=39,$R$21,G71&lt;=44,$R$22,G71&lt;=49,$R$23,G71&lt;=54,$R$24,G71&lt;=59,$R$25,G71&lt;=64,$R$26,G71&lt;=69,$R$27,G71&lt;=74,$R$28,G71&lt;=79,$R$29,G71&lt;=84,$R$30,G71&lt;=10000,$R$31))</f>
        <v/>
      </c>
      <c r="I71" s="3"/>
      <c r="J71" s="3"/>
      <c r="K71" s="30"/>
      <c r="L71" s="28"/>
      <c r="M71" s="28"/>
      <c r="N71" s="54"/>
      <c r="U71" s="41" t="s">
        <v>23</v>
      </c>
      <c r="V71" s="42">
        <f>A71</f>
        <v>21</v>
      </c>
      <c r="W71" s="42" t="str">
        <f>IF(C72="","",$G$3)</f>
        <v/>
      </c>
      <c r="X71" s="42" t="str">
        <f>IF(C72="","",$I$3)</f>
        <v/>
      </c>
      <c r="Y71" s="43" t="str">
        <f>IF(C72="","",$C72)</f>
        <v/>
      </c>
      <c r="Z71" s="43" t="str">
        <f>IF(C72="","",$C71)</f>
        <v/>
      </c>
      <c r="AA71" s="55" t="str">
        <f>IF(B71="男",1,IF(B71="女",2,""))</f>
        <v/>
      </c>
      <c r="AB71" s="43" t="str">
        <f>IF(D71="","",D71&amp;TEXT(E71,"00")&amp;TEXT(F71,"00"))</f>
        <v/>
      </c>
      <c r="AC71" s="43" t="str" cm="1">
        <f t="array" ref="AC71">IF(G71="","",_xlfn.IFS(G71&lt;=24,$Q$18,G71&lt;=29,$Q$19,G71&lt;=34,$Q$20,G71&lt;=39,$Q$21,G71&lt;=44,$Q$22,G71&lt;=49,$Q$23,G71&lt;=54,$Q$24,G71&lt;=59,$Q$25,G71&lt;=64,$Q$26,G71&lt;=69,$Q$27,G71&lt;=74,$Q$28,G71&lt;=79,$Q$29,G71&lt;=84,$Q$30,G71&lt;=10000,$Q$31))</f>
        <v/>
      </c>
      <c r="AD71" s="55" t="str">
        <f>IF(J71="","",IF(J71="自由形",1,IF(J71="背泳ぎ",2,IF(J71="平泳ぎ",3,IF(J71="バタフライ",4,IF(J71="個人メドレー",5,))))))</f>
        <v/>
      </c>
      <c r="AE71" s="56" t="str">
        <f>IF(I71="","",IF(I71=25,"0025",IF(I71=50,"0050",IF(I71=100,"0100",IF(I71=200,"0200","")))))</f>
        <v/>
      </c>
      <c r="AF71" s="43" t="str">
        <f>AD71&amp;AE71</f>
        <v/>
      </c>
      <c r="AG71" s="43" t="str">
        <f>IF(M71="","",K71&amp;TEXT(L71,"00")&amp;U71&amp;TEXT(M71,"00"))</f>
        <v/>
      </c>
      <c r="AH71" s="55" t="str">
        <f>IF(J72="自由形",1,IF(J72="背泳ぎ",2,IF(J72="平泳ぎ",3,IF(J72="バタフライ",4,IF(J72="個人メドレー",5,"")))))</f>
        <v/>
      </c>
      <c r="AI71" s="56" t="str">
        <f>IF(I72=25,"0025",IF(I72=50,"0050",IF(I72=100,"0100",IF(I72=200,"0200",""))))</f>
        <v/>
      </c>
      <c r="AJ71" s="43" t="str">
        <f>AH71&amp;AI71</f>
        <v/>
      </c>
      <c r="AK71" s="43" t="str">
        <f>IF(M72="","",K72&amp;TEXT(L72,"00")&amp;U72&amp;TEXT(M72,"00"))</f>
        <v/>
      </c>
      <c r="AL71" s="55" t="str">
        <f>IF(J73="自由形",1,IF(J73="背泳ぎ",2,IF(J73="平泳ぎ",3,IF(J73="バタフライ",4,IF(J73="個人メドレー",5,"")))))</f>
        <v/>
      </c>
      <c r="AM71" s="56" t="str">
        <f>IF(I73=25,"0025",IF(I73=50,"0050",IF(I73=100,"0100",IF(I73=200,"0200",""))))</f>
        <v/>
      </c>
      <c r="AN71" s="43" t="str">
        <f>AL71&amp;AM71</f>
        <v/>
      </c>
      <c r="AO71" s="43" t="str">
        <f>IF(M73="","",K73&amp;TEXT(L73,"00")&amp;U72&amp;TEXT(M73,"00"))</f>
        <v/>
      </c>
      <c r="AP71" s="41" t="s">
        <v>97</v>
      </c>
      <c r="AQ71" s="55" t="str">
        <f>IF(C72="","",IF(AB71="","",D71&amp;AP71&amp;TEXT(E71,"00")&amp;AP71&amp;TEXT(F71,"00")))</f>
        <v/>
      </c>
    </row>
    <row r="72" spans="1:43" ht="16.5" customHeight="1">
      <c r="A72" s="166"/>
      <c r="B72" s="169"/>
      <c r="C72" s="171"/>
      <c r="D72" s="6"/>
      <c r="E72" s="6"/>
      <c r="F72" s="6"/>
      <c r="G72" s="62"/>
      <c r="H72" s="63"/>
      <c r="I72" s="4"/>
      <c r="J72" s="4"/>
      <c r="K72" s="31"/>
      <c r="L72" s="32"/>
      <c r="M72" s="32"/>
      <c r="N72" s="57"/>
      <c r="U72" s="41" t="s">
        <v>23</v>
      </c>
      <c r="AD72" s="55"/>
      <c r="AE72" s="56"/>
    </row>
    <row r="73" spans="1:43" ht="16.5" customHeight="1">
      <c r="A73" s="167"/>
      <c r="B73" s="170"/>
      <c r="C73" s="172"/>
      <c r="D73" s="7"/>
      <c r="E73" s="7"/>
      <c r="F73" s="7"/>
      <c r="G73" s="64"/>
      <c r="H73" s="65"/>
      <c r="I73" s="5"/>
      <c r="J73" s="5"/>
      <c r="K73" s="33"/>
      <c r="L73" s="29"/>
      <c r="M73" s="29"/>
      <c r="N73" s="58"/>
      <c r="U73" s="41" t="s">
        <v>23</v>
      </c>
      <c r="AA73" s="55"/>
      <c r="AD73" s="55"/>
      <c r="AE73" s="56"/>
      <c r="AH73" s="55"/>
      <c r="AI73" s="56"/>
      <c r="AL73" s="55"/>
      <c r="AM73" s="56"/>
    </row>
    <row r="74" spans="1:43" ht="16.5" customHeight="1">
      <c r="A74" s="165">
        <v>22</v>
      </c>
      <c r="B74" s="168"/>
      <c r="C74" s="2"/>
      <c r="D74" s="34"/>
      <c r="E74" s="35"/>
      <c r="F74" s="35"/>
      <c r="G74" s="60" t="str">
        <f>IFERROR(DATEDIF(AQ74,$P$2,"Y"),"")</f>
        <v/>
      </c>
      <c r="H74" s="61" t="str" cm="1">
        <f t="array" ref="H74">IF(G74="","",_xlfn.IFS(G74&lt;=24,$R$18,G74&lt;=29,$R$19,G74&lt;=34,$R$20,G74&lt;=39,$R$21,G74&lt;=44,$R$22,G74&lt;=49,$R$23,G74&lt;=54,$R$24,G74&lt;=59,$R$25,G74&lt;=64,$R$26,G74&lt;=69,$R$27,G74&lt;=74,$R$28,G74&lt;=79,$R$29,G74&lt;=84,$R$30,G74&lt;=10000,$R$31))</f>
        <v/>
      </c>
      <c r="I74" s="3"/>
      <c r="J74" s="3"/>
      <c r="K74" s="30"/>
      <c r="L74" s="28"/>
      <c r="M74" s="28"/>
      <c r="N74" s="54"/>
      <c r="U74" s="41" t="s">
        <v>23</v>
      </c>
      <c r="V74" s="42">
        <f>A74</f>
        <v>22</v>
      </c>
      <c r="W74" s="42" t="str">
        <f>IF(C75="","",$G$3)</f>
        <v/>
      </c>
      <c r="X74" s="42" t="str">
        <f>IF(C75="","",$I$3)</f>
        <v/>
      </c>
      <c r="Y74" s="43" t="str">
        <f>IF(C75="","",$C75)</f>
        <v/>
      </c>
      <c r="Z74" s="43" t="str">
        <f>IF(C75="","",$C74)</f>
        <v/>
      </c>
      <c r="AA74" s="55" t="str">
        <f>IF(B74="男",1,IF(B74="女",2,""))</f>
        <v/>
      </c>
      <c r="AB74" s="43" t="str">
        <f>IF(D74="","",D74&amp;TEXT(E74,"00")&amp;TEXT(F74,"00"))</f>
        <v/>
      </c>
      <c r="AC74" s="43" t="str" cm="1">
        <f t="array" ref="AC74">IF(G74="","",_xlfn.IFS(G74&lt;=24,$Q$18,G74&lt;=29,$Q$19,G74&lt;=34,$Q$20,G74&lt;=39,$Q$21,G74&lt;=44,$Q$22,G74&lt;=49,$Q$23,G74&lt;=54,$Q$24,G74&lt;=59,$Q$25,G74&lt;=64,$Q$26,G74&lt;=69,$Q$27,G74&lt;=74,$Q$28,G74&lt;=79,$Q$29,G74&lt;=84,$Q$30,G74&lt;=10000,$Q$31))</f>
        <v/>
      </c>
      <c r="AD74" s="55" t="str">
        <f>IF(J74="","",IF(J74="自由形",1,IF(J74="背泳ぎ",2,IF(J74="平泳ぎ",3,IF(J74="バタフライ",4,IF(J74="個人メドレー",5,))))))</f>
        <v/>
      </c>
      <c r="AE74" s="56" t="str">
        <f>IF(I74="","",IF(I74=25,"0025",IF(I74=50,"0050",IF(I74=100,"0100",IF(I74=200,"0200","")))))</f>
        <v/>
      </c>
      <c r="AF74" s="43" t="str">
        <f>AD74&amp;AE74</f>
        <v/>
      </c>
      <c r="AG74" s="43" t="str">
        <f>IF(M74="","",K74&amp;TEXT(L74,"00")&amp;U74&amp;TEXT(M74,"00"))</f>
        <v/>
      </c>
      <c r="AH74" s="55" t="str">
        <f>IF(J75="自由形",1,IF(J75="背泳ぎ",2,IF(J75="平泳ぎ",3,IF(J75="バタフライ",4,IF(J75="個人メドレー",5,"")))))</f>
        <v/>
      </c>
      <c r="AI74" s="56" t="str">
        <f>IF(I75=25,"0025",IF(I75=50,"0050",IF(I75=100,"0100",IF(I75=200,"0200",""))))</f>
        <v/>
      </c>
      <c r="AJ74" s="43" t="str">
        <f>AH74&amp;AI74</f>
        <v/>
      </c>
      <c r="AK74" s="43" t="str">
        <f>IF(M75="","",K75&amp;TEXT(L75,"00")&amp;U75&amp;TEXT(M75,"00"))</f>
        <v/>
      </c>
      <c r="AL74" s="55" t="str">
        <f>IF(J76="自由形",1,IF(J76="背泳ぎ",2,IF(J76="平泳ぎ",3,IF(J76="バタフライ",4,IF(J76="個人メドレー",5,"")))))</f>
        <v/>
      </c>
      <c r="AM74" s="56" t="str">
        <f>IF(I76=25,"0025",IF(I76=50,"0050",IF(I76=100,"0100",IF(I76=200,"0200",""))))</f>
        <v/>
      </c>
      <c r="AN74" s="43" t="str">
        <f>AL74&amp;AM74</f>
        <v/>
      </c>
      <c r="AO74" s="43" t="str">
        <f>IF(M76="","",K76&amp;TEXT(L76,"00")&amp;U75&amp;TEXT(M76,"00"))</f>
        <v/>
      </c>
      <c r="AP74" s="41" t="s">
        <v>97</v>
      </c>
      <c r="AQ74" s="55" t="str">
        <f>IF(C75="","",IF(AB74="","",D74&amp;AP74&amp;TEXT(E74,"00")&amp;AP74&amp;TEXT(F74,"00")))</f>
        <v/>
      </c>
    </row>
    <row r="75" spans="1:43" ht="16.5" customHeight="1">
      <c r="A75" s="166"/>
      <c r="B75" s="169"/>
      <c r="C75" s="171"/>
      <c r="D75" s="6"/>
      <c r="E75" s="6"/>
      <c r="F75" s="6"/>
      <c r="G75" s="62"/>
      <c r="H75" s="63"/>
      <c r="I75" s="4"/>
      <c r="J75" s="4"/>
      <c r="K75" s="31"/>
      <c r="L75" s="32"/>
      <c r="M75" s="32"/>
      <c r="N75" s="57"/>
      <c r="U75" s="41" t="s">
        <v>23</v>
      </c>
      <c r="AD75" s="55"/>
      <c r="AE75" s="56"/>
    </row>
    <row r="76" spans="1:43" ht="16.5" customHeight="1">
      <c r="A76" s="167"/>
      <c r="B76" s="170"/>
      <c r="C76" s="172"/>
      <c r="D76" s="7"/>
      <c r="E76" s="7"/>
      <c r="F76" s="7"/>
      <c r="G76" s="62"/>
      <c r="H76" s="63"/>
      <c r="I76" s="5"/>
      <c r="J76" s="5"/>
      <c r="K76" s="33"/>
      <c r="L76" s="29"/>
      <c r="M76" s="29"/>
      <c r="N76" s="58"/>
      <c r="U76" s="41" t="s">
        <v>23</v>
      </c>
      <c r="AA76" s="55"/>
      <c r="AD76" s="55"/>
      <c r="AE76" s="56"/>
      <c r="AH76" s="55"/>
      <c r="AI76" s="56"/>
      <c r="AL76" s="55"/>
      <c r="AM76" s="56"/>
    </row>
    <row r="77" spans="1:43" ht="16.5" customHeight="1">
      <c r="A77" s="165">
        <v>23</v>
      </c>
      <c r="B77" s="168"/>
      <c r="C77" s="2"/>
      <c r="D77" s="34"/>
      <c r="E77" s="35"/>
      <c r="F77" s="35"/>
      <c r="G77" s="60" t="str">
        <f>IFERROR(DATEDIF(AQ77,$P$2,"Y"),"")</f>
        <v/>
      </c>
      <c r="H77" s="61" t="str" cm="1">
        <f t="array" ref="H77">IF(G77="","",_xlfn.IFS(G77&lt;=24,$R$18,G77&lt;=29,$R$19,G77&lt;=34,$R$20,G77&lt;=39,$R$21,G77&lt;=44,$R$22,G77&lt;=49,$R$23,G77&lt;=54,$R$24,G77&lt;=59,$R$25,G77&lt;=64,$R$26,G77&lt;=69,$R$27,G77&lt;=74,$R$28,G77&lt;=79,$R$29,G77&lt;=84,$R$30,G77&lt;=10000,$R$31))</f>
        <v/>
      </c>
      <c r="I77" s="3"/>
      <c r="J77" s="3"/>
      <c r="K77" s="30"/>
      <c r="L77" s="28"/>
      <c r="M77" s="28"/>
      <c r="N77" s="54"/>
      <c r="U77" s="41" t="s">
        <v>23</v>
      </c>
      <c r="V77" s="42">
        <f>A77</f>
        <v>23</v>
      </c>
      <c r="W77" s="42" t="str">
        <f>IF(C78="","",$G$3)</f>
        <v/>
      </c>
      <c r="X77" s="42" t="str">
        <f>IF(C78="","",$I$3)</f>
        <v/>
      </c>
      <c r="Y77" s="43" t="str">
        <f>IF(C78="","",$C78)</f>
        <v/>
      </c>
      <c r="Z77" s="43" t="str">
        <f>IF(C78="","",$C77)</f>
        <v/>
      </c>
      <c r="AA77" s="55" t="str">
        <f>IF(B77="男",1,IF(B77="女",2,""))</f>
        <v/>
      </c>
      <c r="AB77" s="43" t="str">
        <f>IF(D77="","",D77&amp;TEXT(E77,"00")&amp;TEXT(F77,"00"))</f>
        <v/>
      </c>
      <c r="AC77" s="43" t="str" cm="1">
        <f t="array" ref="AC77">IF(G77="","",_xlfn.IFS(G77&lt;=24,$Q$18,G77&lt;=29,$Q$19,G77&lt;=34,$Q$20,G77&lt;=39,$Q$21,G77&lt;=44,$Q$22,G77&lt;=49,$Q$23,G77&lt;=54,$Q$24,G77&lt;=59,$Q$25,G77&lt;=64,$Q$26,G77&lt;=69,$Q$27,G77&lt;=74,$Q$28,G77&lt;=79,$Q$29,G77&lt;=84,$Q$30,G77&lt;=10000,$Q$31))</f>
        <v/>
      </c>
      <c r="AD77" s="55" t="str">
        <f>IF(J77="","",IF(J77="自由形",1,IF(J77="背泳ぎ",2,IF(J77="平泳ぎ",3,IF(J77="バタフライ",4,IF(J77="個人メドレー",5,))))))</f>
        <v/>
      </c>
      <c r="AE77" s="56" t="str">
        <f>IF(I77="","",IF(I77=25,"0025",IF(I77=50,"0050",IF(I77=100,"0100",IF(I77=200,"0200","")))))</f>
        <v/>
      </c>
      <c r="AF77" s="43" t="str">
        <f>AD77&amp;AE77</f>
        <v/>
      </c>
      <c r="AG77" s="43" t="str">
        <f>IF(M77="","",K77&amp;TEXT(L77,"00")&amp;U77&amp;TEXT(M77,"00"))</f>
        <v/>
      </c>
      <c r="AH77" s="55" t="str">
        <f>IF(J78="自由形",1,IF(J78="背泳ぎ",2,IF(J78="平泳ぎ",3,IF(J78="バタフライ",4,IF(J78="個人メドレー",5,"")))))</f>
        <v/>
      </c>
      <c r="AI77" s="56" t="str">
        <f>IF(I78=25,"0025",IF(I78=50,"0050",IF(I78=100,"0100",IF(I78=200,"0200",""))))</f>
        <v/>
      </c>
      <c r="AJ77" s="43" t="str">
        <f>AH77&amp;AI77</f>
        <v/>
      </c>
      <c r="AK77" s="43" t="str">
        <f>IF(M78="","",K78&amp;TEXT(L78,"00")&amp;U78&amp;TEXT(M78,"00"))</f>
        <v/>
      </c>
      <c r="AL77" s="55" t="str">
        <f>IF(J79="自由形",1,IF(J79="背泳ぎ",2,IF(J79="平泳ぎ",3,IF(J79="バタフライ",4,IF(J79="個人メドレー",5,"")))))</f>
        <v/>
      </c>
      <c r="AM77" s="56" t="str">
        <f>IF(I79=25,"0025",IF(I79=50,"0050",IF(I79=100,"0100",IF(I79=200,"0200",""))))</f>
        <v/>
      </c>
      <c r="AN77" s="43" t="str">
        <f>AL77&amp;AM77</f>
        <v/>
      </c>
      <c r="AO77" s="43" t="str">
        <f>IF(M79="","",K79&amp;TEXT(L79,"00")&amp;U78&amp;TEXT(M79,"00"))</f>
        <v/>
      </c>
      <c r="AP77" s="41" t="s">
        <v>97</v>
      </c>
      <c r="AQ77" s="55" t="str">
        <f>IF(C78="","",IF(AB77="","",D77&amp;AP77&amp;TEXT(E77,"00")&amp;AP77&amp;TEXT(F77,"00")))</f>
        <v/>
      </c>
    </row>
    <row r="78" spans="1:43" ht="16.5" customHeight="1">
      <c r="A78" s="166"/>
      <c r="B78" s="169"/>
      <c r="C78" s="171"/>
      <c r="D78" s="6"/>
      <c r="E78" s="6"/>
      <c r="F78" s="6"/>
      <c r="G78" s="62"/>
      <c r="H78" s="63"/>
      <c r="I78" s="4"/>
      <c r="J78" s="4"/>
      <c r="K78" s="31"/>
      <c r="L78" s="32"/>
      <c r="M78" s="32"/>
      <c r="N78" s="57"/>
      <c r="U78" s="41" t="s">
        <v>23</v>
      </c>
      <c r="AD78" s="55"/>
      <c r="AE78" s="56"/>
    </row>
    <row r="79" spans="1:43" ht="16.5" customHeight="1">
      <c r="A79" s="167"/>
      <c r="B79" s="170"/>
      <c r="C79" s="172"/>
      <c r="D79" s="7"/>
      <c r="E79" s="7"/>
      <c r="F79" s="7"/>
      <c r="G79" s="64"/>
      <c r="H79" s="65"/>
      <c r="I79" s="5"/>
      <c r="J79" s="5"/>
      <c r="K79" s="33"/>
      <c r="L79" s="29"/>
      <c r="M79" s="29"/>
      <c r="N79" s="58"/>
      <c r="U79" s="41" t="s">
        <v>23</v>
      </c>
      <c r="AA79" s="55"/>
      <c r="AD79" s="55"/>
      <c r="AE79" s="56"/>
      <c r="AH79" s="55"/>
      <c r="AI79" s="56"/>
      <c r="AL79" s="55"/>
      <c r="AM79" s="56"/>
    </row>
    <row r="80" spans="1:43" ht="16.5" customHeight="1">
      <c r="A80" s="165">
        <v>24</v>
      </c>
      <c r="B80" s="168"/>
      <c r="C80" s="2"/>
      <c r="D80" s="34"/>
      <c r="E80" s="35"/>
      <c r="F80" s="35"/>
      <c r="G80" s="60" t="str">
        <f>IFERROR(DATEDIF(AQ80,$P$2,"Y"),"")</f>
        <v/>
      </c>
      <c r="H80" s="61" t="str" cm="1">
        <f t="array" ref="H80">IF(G80="","",_xlfn.IFS(G80&lt;=24,$R$18,G80&lt;=29,$R$19,G80&lt;=34,$R$20,G80&lt;=39,$R$21,G80&lt;=44,$R$22,G80&lt;=49,$R$23,G80&lt;=54,$R$24,G80&lt;=59,$R$25,G80&lt;=64,$R$26,G80&lt;=69,$R$27,G80&lt;=74,$R$28,G80&lt;=79,$R$29,G80&lt;=84,$R$30,G80&lt;=10000,$R$31))</f>
        <v/>
      </c>
      <c r="I80" s="3"/>
      <c r="J80" s="3"/>
      <c r="K80" s="30"/>
      <c r="L80" s="28"/>
      <c r="M80" s="28"/>
      <c r="N80" s="54"/>
      <c r="U80" s="41" t="s">
        <v>23</v>
      </c>
      <c r="V80" s="42">
        <f>A80</f>
        <v>24</v>
      </c>
      <c r="W80" s="42" t="str">
        <f>IF(C81="","",$G$3)</f>
        <v/>
      </c>
      <c r="X80" s="42" t="str">
        <f>IF(C81="","",$I$3)</f>
        <v/>
      </c>
      <c r="Y80" s="43" t="str">
        <f>IF(C81="","",$C81)</f>
        <v/>
      </c>
      <c r="Z80" s="43" t="str">
        <f>IF(C81="","",$C80)</f>
        <v/>
      </c>
      <c r="AA80" s="55" t="str">
        <f>IF(B80="男",1,IF(B80="女",2,""))</f>
        <v/>
      </c>
      <c r="AB80" s="43" t="str">
        <f>IF(D80="","",D80&amp;TEXT(E80,"00")&amp;TEXT(F80,"00"))</f>
        <v/>
      </c>
      <c r="AC80" s="43" t="str" cm="1">
        <f t="array" ref="AC80">IF(G80="","",_xlfn.IFS(G80&lt;=24,$Q$18,G80&lt;=29,$Q$19,G80&lt;=34,$Q$20,G80&lt;=39,$Q$21,G80&lt;=44,$Q$22,G80&lt;=49,$Q$23,G80&lt;=54,$Q$24,G80&lt;=59,$Q$25,G80&lt;=64,$Q$26,G80&lt;=69,$Q$27,G80&lt;=74,$Q$28,G80&lt;=79,$Q$29,G80&lt;=84,$Q$30,G80&lt;=10000,$Q$31))</f>
        <v/>
      </c>
      <c r="AD80" s="55" t="str">
        <f>IF(J80="","",IF(J80="自由形",1,IF(J80="背泳ぎ",2,IF(J80="平泳ぎ",3,IF(J80="バタフライ",4,IF(J80="個人メドレー",5,))))))</f>
        <v/>
      </c>
      <c r="AE80" s="56" t="str">
        <f>IF(I80="","",IF(I80=25,"0025",IF(I80=50,"0050",IF(I80=100,"0100",IF(I80=200,"0200","")))))</f>
        <v/>
      </c>
      <c r="AF80" s="43" t="str">
        <f>AD80&amp;AE80</f>
        <v/>
      </c>
      <c r="AG80" s="43" t="str">
        <f>IF(M80="","",K80&amp;TEXT(L80,"00")&amp;U80&amp;TEXT(M80,"00"))</f>
        <v/>
      </c>
      <c r="AH80" s="55" t="str">
        <f>IF(J81="自由形",1,IF(J81="背泳ぎ",2,IF(J81="平泳ぎ",3,IF(J81="バタフライ",4,IF(J81="個人メドレー",5,"")))))</f>
        <v/>
      </c>
      <c r="AI80" s="56" t="str">
        <f>IF(I81=25,"0025",IF(I81=50,"0050",IF(I81=100,"0100",IF(I81=200,"0200",""))))</f>
        <v/>
      </c>
      <c r="AJ80" s="43" t="str">
        <f>AH80&amp;AI80</f>
        <v/>
      </c>
      <c r="AK80" s="43" t="str">
        <f>IF(M81="","",K81&amp;TEXT(L81,"00")&amp;U81&amp;TEXT(M81,"00"))</f>
        <v/>
      </c>
      <c r="AL80" s="55" t="str">
        <f>IF(J82="自由形",1,IF(J82="背泳ぎ",2,IF(J82="平泳ぎ",3,IF(J82="バタフライ",4,IF(J82="個人メドレー",5,"")))))</f>
        <v/>
      </c>
      <c r="AM80" s="56" t="str">
        <f>IF(I82=25,"0025",IF(I82=50,"0050",IF(I82=100,"0100",IF(I82=200,"0200",""))))</f>
        <v/>
      </c>
      <c r="AN80" s="43" t="str">
        <f>AL80&amp;AM80</f>
        <v/>
      </c>
      <c r="AO80" s="43" t="str">
        <f>IF(M82="","",K82&amp;TEXT(L82,"00")&amp;U81&amp;TEXT(M82,"00"))</f>
        <v/>
      </c>
      <c r="AP80" s="41" t="s">
        <v>97</v>
      </c>
      <c r="AQ80" s="55" t="str">
        <f>IF(C81="","",IF(AB80="","",D80&amp;AP80&amp;TEXT(E80,"00")&amp;AP80&amp;TEXT(F80,"00")))</f>
        <v/>
      </c>
    </row>
    <row r="81" spans="1:43" ht="16.5" customHeight="1">
      <c r="A81" s="166"/>
      <c r="B81" s="169"/>
      <c r="C81" s="171"/>
      <c r="D81" s="6"/>
      <c r="E81" s="6"/>
      <c r="F81" s="6"/>
      <c r="G81" s="62"/>
      <c r="H81" s="63"/>
      <c r="I81" s="4"/>
      <c r="J81" s="4"/>
      <c r="K81" s="31"/>
      <c r="L81" s="32"/>
      <c r="M81" s="32"/>
      <c r="N81" s="57"/>
      <c r="U81" s="41" t="s">
        <v>23</v>
      </c>
      <c r="AD81" s="55"/>
      <c r="AE81" s="56"/>
    </row>
    <row r="82" spans="1:43" ht="16.5" customHeight="1">
      <c r="A82" s="167"/>
      <c r="B82" s="170"/>
      <c r="C82" s="172"/>
      <c r="D82" s="7"/>
      <c r="E82" s="7"/>
      <c r="F82" s="7"/>
      <c r="G82" s="62"/>
      <c r="H82" s="63"/>
      <c r="I82" s="5"/>
      <c r="J82" s="5"/>
      <c r="K82" s="33"/>
      <c r="L82" s="29"/>
      <c r="M82" s="29"/>
      <c r="N82" s="58"/>
      <c r="U82" s="41" t="s">
        <v>23</v>
      </c>
      <c r="AA82" s="55"/>
      <c r="AD82" s="55"/>
      <c r="AE82" s="56"/>
      <c r="AH82" s="55"/>
      <c r="AI82" s="56"/>
      <c r="AL82" s="55"/>
      <c r="AM82" s="56"/>
    </row>
    <row r="83" spans="1:43" ht="16.5" customHeight="1">
      <c r="A83" s="165">
        <v>25</v>
      </c>
      <c r="B83" s="168"/>
      <c r="C83" s="2"/>
      <c r="D83" s="34"/>
      <c r="E83" s="35"/>
      <c r="F83" s="35"/>
      <c r="G83" s="60" t="str">
        <f>IFERROR(DATEDIF(AQ83,$P$2,"Y"),"")</f>
        <v/>
      </c>
      <c r="H83" s="61" t="str" cm="1">
        <f t="array" ref="H83">IF(G83="","",_xlfn.IFS(G83&lt;=24,$R$18,G83&lt;=29,$R$19,G83&lt;=34,$R$20,G83&lt;=39,$R$21,G83&lt;=44,$R$22,G83&lt;=49,$R$23,G83&lt;=54,$R$24,G83&lt;=59,$R$25,G83&lt;=64,$R$26,G83&lt;=69,$R$27,G83&lt;=74,$R$28,G83&lt;=79,$R$29,G83&lt;=84,$R$30,G83&lt;=10000,$R$31))</f>
        <v/>
      </c>
      <c r="I83" s="3"/>
      <c r="J83" s="3"/>
      <c r="K83" s="30"/>
      <c r="L83" s="28"/>
      <c r="M83" s="28"/>
      <c r="N83" s="54"/>
      <c r="U83" s="41" t="s">
        <v>23</v>
      </c>
      <c r="V83" s="42">
        <f>A83</f>
        <v>25</v>
      </c>
      <c r="W83" s="42" t="str">
        <f>IF(C84="","",$G$3)</f>
        <v/>
      </c>
      <c r="X83" s="42" t="str">
        <f>IF(C84="","",$I$3)</f>
        <v/>
      </c>
      <c r="Y83" s="43" t="str">
        <f>IF(C84="","",$C84)</f>
        <v/>
      </c>
      <c r="Z83" s="43" t="str">
        <f>IF(C84="","",$C83)</f>
        <v/>
      </c>
      <c r="AA83" s="55" t="str">
        <f>IF(B83="男",1,IF(B83="女",2,""))</f>
        <v/>
      </c>
      <c r="AB83" s="43" t="str">
        <f>IF(D83="","",D83&amp;TEXT(E83,"00")&amp;TEXT(F83,"00"))</f>
        <v/>
      </c>
      <c r="AC83" s="43" t="str" cm="1">
        <f t="array" ref="AC83">IF(G83="","",_xlfn.IFS(G83&lt;=24,$Q$18,G83&lt;=29,$Q$19,G83&lt;=34,$Q$20,G83&lt;=39,$Q$21,G83&lt;=44,$Q$22,G83&lt;=49,$Q$23,G83&lt;=54,$Q$24,G83&lt;=59,$Q$25,G83&lt;=64,$Q$26,G83&lt;=69,$Q$27,G83&lt;=74,$Q$28,G83&lt;=79,$Q$29,G83&lt;=84,$Q$30,G83&lt;=10000,$Q$31))</f>
        <v/>
      </c>
      <c r="AD83" s="55" t="str">
        <f>IF(J83="","",IF(J83="自由形",1,IF(J83="背泳ぎ",2,IF(J83="平泳ぎ",3,IF(J83="バタフライ",4,IF(J83="個人メドレー",5,))))))</f>
        <v/>
      </c>
      <c r="AE83" s="56" t="str">
        <f>IF(I83="","",IF(I83=25,"0025",IF(I83=50,"0050",IF(I83=100,"0100",IF(I83=200,"0200","")))))</f>
        <v/>
      </c>
      <c r="AF83" s="43" t="str">
        <f>AD83&amp;AE83</f>
        <v/>
      </c>
      <c r="AG83" s="43" t="str">
        <f>IF(M83="","",K83&amp;TEXT(L83,"00")&amp;U83&amp;TEXT(M83,"00"))</f>
        <v/>
      </c>
      <c r="AH83" s="55" t="str">
        <f>IF(J84="自由形",1,IF(J84="背泳ぎ",2,IF(J84="平泳ぎ",3,IF(J84="バタフライ",4,IF(J84="個人メドレー",5,"")))))</f>
        <v/>
      </c>
      <c r="AI83" s="56" t="str">
        <f>IF(I84=25,"0025",IF(I84=50,"0050",IF(I84=100,"0100",IF(I84=200,"0200",""))))</f>
        <v/>
      </c>
      <c r="AJ83" s="43" t="str">
        <f>AH83&amp;AI83</f>
        <v/>
      </c>
      <c r="AK83" s="43" t="str">
        <f>IF(M84="","",K84&amp;TEXT(L84,"00")&amp;U84&amp;TEXT(M84,"00"))</f>
        <v/>
      </c>
      <c r="AL83" s="55" t="str">
        <f>IF(J85="自由形",1,IF(J85="背泳ぎ",2,IF(J85="平泳ぎ",3,IF(J85="バタフライ",4,IF(J85="個人メドレー",5,"")))))</f>
        <v/>
      </c>
      <c r="AM83" s="56" t="str">
        <f>IF(I85=25,"0025",IF(I85=50,"0050",IF(I85=100,"0100",IF(I85=200,"0200",""))))</f>
        <v/>
      </c>
      <c r="AN83" s="43" t="str">
        <f>AL83&amp;AM83</f>
        <v/>
      </c>
      <c r="AO83" s="43" t="str">
        <f>IF(M85="","",K85&amp;TEXT(L85,"00")&amp;U84&amp;TEXT(M85,"00"))</f>
        <v/>
      </c>
      <c r="AP83" s="41" t="s">
        <v>97</v>
      </c>
      <c r="AQ83" s="55" t="str">
        <f>IF(C84="","",IF(AB83="","",D83&amp;AP83&amp;TEXT(E83,"00")&amp;AP83&amp;TEXT(F83,"00")))</f>
        <v/>
      </c>
    </row>
    <row r="84" spans="1:43" ht="16.5" customHeight="1">
      <c r="A84" s="166"/>
      <c r="B84" s="169"/>
      <c r="C84" s="171"/>
      <c r="D84" s="6"/>
      <c r="E84" s="6"/>
      <c r="F84" s="6"/>
      <c r="G84" s="62"/>
      <c r="H84" s="63"/>
      <c r="I84" s="4"/>
      <c r="J84" s="4"/>
      <c r="K84" s="31"/>
      <c r="L84" s="32"/>
      <c r="M84" s="32"/>
      <c r="N84" s="57"/>
      <c r="U84" s="41" t="s">
        <v>23</v>
      </c>
      <c r="AD84" s="55"/>
      <c r="AE84" s="56"/>
    </row>
    <row r="85" spans="1:43" ht="16.5" customHeight="1">
      <c r="A85" s="167"/>
      <c r="B85" s="170"/>
      <c r="C85" s="172"/>
      <c r="D85" s="7"/>
      <c r="E85" s="7"/>
      <c r="F85" s="7"/>
      <c r="G85" s="64"/>
      <c r="H85" s="65"/>
      <c r="I85" s="5"/>
      <c r="J85" s="5"/>
      <c r="K85" s="33"/>
      <c r="L85" s="29"/>
      <c r="M85" s="29"/>
      <c r="N85" s="58"/>
      <c r="U85" s="41" t="s">
        <v>23</v>
      </c>
      <c r="AA85" s="55"/>
      <c r="AD85" s="55"/>
      <c r="AE85" s="56"/>
      <c r="AH85" s="55"/>
      <c r="AI85" s="56"/>
      <c r="AL85" s="55"/>
      <c r="AM85" s="56"/>
    </row>
    <row r="86" spans="1:43" ht="16.5" customHeight="1">
      <c r="A86" s="165">
        <v>26</v>
      </c>
      <c r="B86" s="168"/>
      <c r="C86" s="2"/>
      <c r="D86" s="34"/>
      <c r="E86" s="35"/>
      <c r="F86" s="35"/>
      <c r="G86" s="60" t="str">
        <f>IFERROR(DATEDIF(AQ86,$P$2,"Y"),"")</f>
        <v/>
      </c>
      <c r="H86" s="61" t="str" cm="1">
        <f t="array" ref="H86">IF(G86="","",_xlfn.IFS(G86&lt;=24,$R$18,G86&lt;=29,$R$19,G86&lt;=34,$R$20,G86&lt;=39,$R$21,G86&lt;=44,$R$22,G86&lt;=49,$R$23,G86&lt;=54,$R$24,G86&lt;=59,$R$25,G86&lt;=64,$R$26,G86&lt;=69,$R$27,G86&lt;=74,$R$28,G86&lt;=79,$R$29,G86&lt;=84,$R$30,G86&lt;=10000,$R$31))</f>
        <v/>
      </c>
      <c r="I86" s="3"/>
      <c r="J86" s="3"/>
      <c r="K86" s="30"/>
      <c r="L86" s="28"/>
      <c r="M86" s="28"/>
      <c r="N86" s="54"/>
      <c r="U86" s="41" t="s">
        <v>23</v>
      </c>
      <c r="V86" s="42">
        <f>A86</f>
        <v>26</v>
      </c>
      <c r="W86" s="42" t="str">
        <f>IF(C87="","",$G$3)</f>
        <v/>
      </c>
      <c r="X86" s="42" t="str">
        <f>IF(C87="","",$I$3)</f>
        <v/>
      </c>
      <c r="Y86" s="43" t="str">
        <f>IF(C87="","",$C87)</f>
        <v/>
      </c>
      <c r="Z86" s="43" t="str">
        <f>IF(C87="","",$C86)</f>
        <v/>
      </c>
      <c r="AA86" s="55" t="str">
        <f>IF(B86="男",1,IF(B86="女",2,""))</f>
        <v/>
      </c>
      <c r="AB86" s="43" t="str">
        <f>IF(D86="","",D86&amp;TEXT(E86,"00")&amp;TEXT(F86,"00"))</f>
        <v/>
      </c>
      <c r="AC86" s="43" t="str" cm="1">
        <f t="array" ref="AC86">IF(G86="","",_xlfn.IFS(G86&lt;=24,$Q$18,G86&lt;=29,$Q$19,G86&lt;=34,$Q$20,G86&lt;=39,$Q$21,G86&lt;=44,$Q$22,G86&lt;=49,$Q$23,G86&lt;=54,$Q$24,G86&lt;=59,$Q$25,G86&lt;=64,$Q$26,G86&lt;=69,$Q$27,G86&lt;=74,$Q$28,G86&lt;=79,$Q$29,G86&lt;=84,$Q$30,G86&lt;=10000,$Q$31))</f>
        <v/>
      </c>
      <c r="AD86" s="55" t="str">
        <f>IF(J86="","",IF(J86="自由形",1,IF(J86="背泳ぎ",2,IF(J86="平泳ぎ",3,IF(J86="バタフライ",4,IF(J86="個人メドレー",5,))))))</f>
        <v/>
      </c>
      <c r="AE86" s="56" t="str">
        <f>IF(I86="","",IF(I86=25,"0025",IF(I86=50,"0050",IF(I86=100,"0100",IF(I86=200,"0200","")))))</f>
        <v/>
      </c>
      <c r="AF86" s="43" t="str">
        <f>AD86&amp;AE86</f>
        <v/>
      </c>
      <c r="AG86" s="43" t="str">
        <f>IF(M86="","",K86&amp;TEXT(L86,"00")&amp;U86&amp;TEXT(M86,"00"))</f>
        <v/>
      </c>
      <c r="AH86" s="55" t="str">
        <f>IF(J87="自由形",1,IF(J87="背泳ぎ",2,IF(J87="平泳ぎ",3,IF(J87="バタフライ",4,IF(J87="個人メドレー",5,"")))))</f>
        <v/>
      </c>
      <c r="AI86" s="56" t="str">
        <f>IF(I87=25,"0025",IF(I87=50,"0050",IF(I87=100,"0100",IF(I87=200,"0200",""))))</f>
        <v/>
      </c>
      <c r="AJ86" s="43" t="str">
        <f>AH86&amp;AI86</f>
        <v/>
      </c>
      <c r="AK86" s="43" t="str">
        <f>IF(M87="","",K87&amp;TEXT(L87,"00")&amp;U87&amp;TEXT(M87,"00"))</f>
        <v/>
      </c>
      <c r="AL86" s="55" t="str">
        <f>IF(J88="自由形",1,IF(J88="背泳ぎ",2,IF(J88="平泳ぎ",3,IF(J88="バタフライ",4,IF(J88="個人メドレー",5,"")))))</f>
        <v/>
      </c>
      <c r="AM86" s="56" t="str">
        <f>IF(I88=25,"0025",IF(I88=50,"0050",IF(I88=100,"0100",IF(I88=200,"0200",""))))</f>
        <v/>
      </c>
      <c r="AN86" s="43" t="str">
        <f>AL86&amp;AM86</f>
        <v/>
      </c>
      <c r="AO86" s="43" t="str">
        <f>IF(M88="","",K88&amp;TEXT(L88,"00")&amp;U87&amp;TEXT(M88,"00"))</f>
        <v/>
      </c>
      <c r="AP86" s="41" t="s">
        <v>97</v>
      </c>
      <c r="AQ86" s="55" t="str">
        <f>IF(C87="","",IF(AB86="","",D86&amp;AP86&amp;TEXT(E86,"00")&amp;AP86&amp;TEXT(F86,"00")))</f>
        <v/>
      </c>
    </row>
    <row r="87" spans="1:43" ht="16.5" customHeight="1">
      <c r="A87" s="166"/>
      <c r="B87" s="169"/>
      <c r="C87" s="171"/>
      <c r="D87" s="6"/>
      <c r="E87" s="6"/>
      <c r="F87" s="6"/>
      <c r="G87" s="62"/>
      <c r="H87" s="63"/>
      <c r="I87" s="4"/>
      <c r="J87" s="4"/>
      <c r="K87" s="31"/>
      <c r="L87" s="32"/>
      <c r="M87" s="32"/>
      <c r="N87" s="57"/>
      <c r="U87" s="41" t="s">
        <v>23</v>
      </c>
      <c r="AD87" s="55"/>
      <c r="AE87" s="56"/>
    </row>
    <row r="88" spans="1:43" ht="16.5" customHeight="1">
      <c r="A88" s="167"/>
      <c r="B88" s="170"/>
      <c r="C88" s="172"/>
      <c r="D88" s="7"/>
      <c r="E88" s="7"/>
      <c r="F88" s="7"/>
      <c r="G88" s="62"/>
      <c r="H88" s="63"/>
      <c r="I88" s="5"/>
      <c r="J88" s="5"/>
      <c r="K88" s="33"/>
      <c r="L88" s="29"/>
      <c r="M88" s="29"/>
      <c r="N88" s="58"/>
      <c r="U88" s="41" t="s">
        <v>23</v>
      </c>
      <c r="AA88" s="55"/>
      <c r="AD88" s="55"/>
      <c r="AE88" s="56"/>
      <c r="AH88" s="55"/>
      <c r="AI88" s="56"/>
      <c r="AL88" s="55"/>
      <c r="AM88" s="56"/>
    </row>
    <row r="89" spans="1:43" ht="16.5" customHeight="1">
      <c r="A89" s="165">
        <v>27</v>
      </c>
      <c r="B89" s="168"/>
      <c r="C89" s="2"/>
      <c r="D89" s="34"/>
      <c r="E89" s="35"/>
      <c r="F89" s="35"/>
      <c r="G89" s="60" t="str">
        <f>IFERROR(DATEDIF(AQ89,$P$2,"Y"),"")</f>
        <v/>
      </c>
      <c r="H89" s="61" t="str" cm="1">
        <f t="array" ref="H89">IF(G89="","",_xlfn.IFS(G89&lt;=24,$R$18,G89&lt;=29,$R$19,G89&lt;=34,$R$20,G89&lt;=39,$R$21,G89&lt;=44,$R$22,G89&lt;=49,$R$23,G89&lt;=54,$R$24,G89&lt;=59,$R$25,G89&lt;=64,$R$26,G89&lt;=69,$R$27,G89&lt;=74,$R$28,G89&lt;=79,$R$29,G89&lt;=84,$R$30,G89&lt;=10000,$R$31))</f>
        <v/>
      </c>
      <c r="I89" s="3"/>
      <c r="J89" s="3"/>
      <c r="K89" s="30"/>
      <c r="L89" s="28"/>
      <c r="M89" s="28"/>
      <c r="N89" s="54"/>
      <c r="U89" s="41" t="s">
        <v>23</v>
      </c>
      <c r="V89" s="42">
        <f>A89</f>
        <v>27</v>
      </c>
      <c r="W89" s="42" t="str">
        <f>IF(C90="","",$G$3)</f>
        <v/>
      </c>
      <c r="X89" s="42" t="str">
        <f>IF(C90="","",$I$3)</f>
        <v/>
      </c>
      <c r="Y89" s="43" t="str">
        <f>IF(C90="","",$C90)</f>
        <v/>
      </c>
      <c r="Z89" s="43" t="str">
        <f>IF(C90="","",$C89)</f>
        <v/>
      </c>
      <c r="AA89" s="55" t="str">
        <f>IF(B89="男",1,IF(B89="女",2,""))</f>
        <v/>
      </c>
      <c r="AB89" s="43" t="str">
        <f>IF(D89="","",D89&amp;TEXT(E89,"00")&amp;TEXT(F89,"00"))</f>
        <v/>
      </c>
      <c r="AC89" s="43" t="str" cm="1">
        <f t="array" ref="AC89">IF(G89="","",_xlfn.IFS(G89&lt;=24,$Q$18,G89&lt;=29,$Q$19,G89&lt;=34,$Q$20,G89&lt;=39,$Q$21,G89&lt;=44,$Q$22,G89&lt;=49,$Q$23,G89&lt;=54,$Q$24,G89&lt;=59,$Q$25,G89&lt;=64,$Q$26,G89&lt;=69,$Q$27,G89&lt;=74,$Q$28,G89&lt;=79,$Q$29,G89&lt;=84,$Q$30,G89&lt;=10000,$Q$31))</f>
        <v/>
      </c>
      <c r="AD89" s="55" t="str">
        <f>IF(J89="","",IF(J89="自由形",1,IF(J89="背泳ぎ",2,IF(J89="平泳ぎ",3,IF(J89="バタフライ",4,IF(J89="個人メドレー",5,))))))</f>
        <v/>
      </c>
      <c r="AE89" s="56" t="str">
        <f>IF(I89="","",IF(I89=25,"0025",IF(I89=50,"0050",IF(I89=100,"0100",IF(I89=200,"0200","")))))</f>
        <v/>
      </c>
      <c r="AF89" s="43" t="str">
        <f>AD89&amp;AE89</f>
        <v/>
      </c>
      <c r="AG89" s="43" t="str">
        <f>IF(M89="","",K89&amp;TEXT(L89,"00")&amp;U89&amp;TEXT(M89,"00"))</f>
        <v/>
      </c>
      <c r="AH89" s="55" t="str">
        <f>IF(J90="自由形",1,IF(J90="背泳ぎ",2,IF(J90="平泳ぎ",3,IF(J90="バタフライ",4,IF(J90="個人メドレー",5,"")))))</f>
        <v/>
      </c>
      <c r="AI89" s="56" t="str">
        <f>IF(I90=25,"0025",IF(I90=50,"0050",IF(I90=100,"0100",IF(I90=200,"0200",""))))</f>
        <v/>
      </c>
      <c r="AJ89" s="43" t="str">
        <f>AH89&amp;AI89</f>
        <v/>
      </c>
      <c r="AK89" s="43" t="str">
        <f>IF(M90="","",K90&amp;TEXT(L90,"00")&amp;U90&amp;TEXT(M90,"00"))</f>
        <v/>
      </c>
      <c r="AL89" s="55" t="str">
        <f>IF(J91="自由形",1,IF(J91="背泳ぎ",2,IF(J91="平泳ぎ",3,IF(J91="バタフライ",4,IF(J91="個人メドレー",5,"")))))</f>
        <v/>
      </c>
      <c r="AM89" s="56" t="str">
        <f>IF(I91=25,"0025",IF(I91=50,"0050",IF(I91=100,"0100",IF(I91=200,"0200",""))))</f>
        <v/>
      </c>
      <c r="AN89" s="43" t="str">
        <f>AL89&amp;AM89</f>
        <v/>
      </c>
      <c r="AO89" s="43" t="str">
        <f>IF(M91="","",K91&amp;TEXT(L91,"00")&amp;U90&amp;TEXT(M91,"00"))</f>
        <v/>
      </c>
      <c r="AP89" s="41" t="s">
        <v>97</v>
      </c>
      <c r="AQ89" s="55" t="str">
        <f>IF(C90="","",IF(AB89="","",D89&amp;AP89&amp;TEXT(E89,"00")&amp;AP89&amp;TEXT(F89,"00")))</f>
        <v/>
      </c>
    </row>
    <row r="90" spans="1:43" ht="16.5" customHeight="1">
      <c r="A90" s="166"/>
      <c r="B90" s="169"/>
      <c r="C90" s="171"/>
      <c r="D90" s="6"/>
      <c r="E90" s="6"/>
      <c r="F90" s="6"/>
      <c r="G90" s="62"/>
      <c r="H90" s="63"/>
      <c r="I90" s="4"/>
      <c r="J90" s="4"/>
      <c r="K90" s="31"/>
      <c r="L90" s="32"/>
      <c r="M90" s="32"/>
      <c r="N90" s="57"/>
      <c r="U90" s="41" t="s">
        <v>23</v>
      </c>
      <c r="AD90" s="55"/>
      <c r="AE90" s="56"/>
    </row>
    <row r="91" spans="1:43" ht="16.5" customHeight="1">
      <c r="A91" s="167"/>
      <c r="B91" s="170"/>
      <c r="C91" s="172"/>
      <c r="D91" s="7"/>
      <c r="E91" s="7"/>
      <c r="F91" s="7"/>
      <c r="G91" s="64"/>
      <c r="H91" s="65"/>
      <c r="I91" s="5"/>
      <c r="J91" s="5"/>
      <c r="K91" s="33"/>
      <c r="L91" s="29"/>
      <c r="M91" s="29"/>
      <c r="N91" s="58"/>
      <c r="U91" s="41" t="s">
        <v>23</v>
      </c>
      <c r="AA91" s="55"/>
      <c r="AD91" s="55"/>
      <c r="AE91" s="56"/>
      <c r="AH91" s="55"/>
      <c r="AI91" s="56"/>
      <c r="AL91" s="55"/>
      <c r="AM91" s="56"/>
    </row>
    <row r="92" spans="1:43" ht="16.5" customHeight="1">
      <c r="A92" s="165">
        <v>28</v>
      </c>
      <c r="B92" s="168"/>
      <c r="C92" s="2"/>
      <c r="D92" s="34"/>
      <c r="E92" s="35"/>
      <c r="F92" s="35"/>
      <c r="G92" s="60" t="str">
        <f>IFERROR(DATEDIF(AQ92,$P$2,"Y"),"")</f>
        <v/>
      </c>
      <c r="H92" s="61" t="str" cm="1">
        <f t="array" ref="H92">IF(G92="","",_xlfn.IFS(G92&lt;=24,$R$18,G92&lt;=29,$R$19,G92&lt;=34,$R$20,G92&lt;=39,$R$21,G92&lt;=44,$R$22,G92&lt;=49,$R$23,G92&lt;=54,$R$24,G92&lt;=59,$R$25,G92&lt;=64,$R$26,G92&lt;=69,$R$27,G92&lt;=74,$R$28,G92&lt;=79,$R$29,G92&lt;=84,$R$30,G92&lt;=10000,$R$31))</f>
        <v/>
      </c>
      <c r="I92" s="3"/>
      <c r="J92" s="3"/>
      <c r="K92" s="30"/>
      <c r="L92" s="28"/>
      <c r="M92" s="28"/>
      <c r="N92" s="54"/>
      <c r="U92" s="41" t="s">
        <v>23</v>
      </c>
      <c r="V92" s="42">
        <f>A92</f>
        <v>28</v>
      </c>
      <c r="W92" s="42" t="str">
        <f>IF(C93="","",$G$3)</f>
        <v/>
      </c>
      <c r="X92" s="42" t="str">
        <f>IF(C93="","",$I$3)</f>
        <v/>
      </c>
      <c r="Y92" s="43" t="str">
        <f>IF(C93="","",$C93)</f>
        <v/>
      </c>
      <c r="Z92" s="43" t="str">
        <f>IF(C93="","",$C92)</f>
        <v/>
      </c>
      <c r="AA92" s="55" t="str">
        <f>IF(B92="男",1,IF(B92="女",2,""))</f>
        <v/>
      </c>
      <c r="AB92" s="43" t="str">
        <f>IF(D92="","",D92&amp;TEXT(E92,"00")&amp;TEXT(F92,"00"))</f>
        <v/>
      </c>
      <c r="AC92" s="43" t="str" cm="1">
        <f t="array" ref="AC92">IF(G92="","",_xlfn.IFS(G92&lt;=24,$Q$18,G92&lt;=29,$Q$19,G92&lt;=34,$Q$20,G92&lt;=39,$Q$21,G92&lt;=44,$Q$22,G92&lt;=49,$Q$23,G92&lt;=54,$Q$24,G92&lt;=59,$Q$25,G92&lt;=64,$Q$26,G92&lt;=69,$Q$27,G92&lt;=74,$Q$28,G92&lt;=79,$Q$29,G92&lt;=84,$Q$30,G92&lt;=10000,$Q$31))</f>
        <v/>
      </c>
      <c r="AD92" s="55" t="str">
        <f>IF(J92="","",IF(J92="自由形",1,IF(J92="背泳ぎ",2,IF(J92="平泳ぎ",3,IF(J92="バタフライ",4,IF(J92="個人メドレー",5,))))))</f>
        <v/>
      </c>
      <c r="AE92" s="56" t="str">
        <f>IF(I92="","",IF(I92=25,"0025",IF(I92=50,"0050",IF(I92=100,"0100",IF(I92=200,"0200","")))))</f>
        <v/>
      </c>
      <c r="AF92" s="43" t="str">
        <f>AD92&amp;AE92</f>
        <v/>
      </c>
      <c r="AG92" s="43" t="str">
        <f>IF(M92="","",K92&amp;TEXT(L92,"00")&amp;U92&amp;TEXT(M92,"00"))</f>
        <v/>
      </c>
      <c r="AH92" s="55" t="str">
        <f>IF(J93="自由形",1,IF(J93="背泳ぎ",2,IF(J93="平泳ぎ",3,IF(J93="バタフライ",4,IF(J93="個人メドレー",5,"")))))</f>
        <v/>
      </c>
      <c r="AI92" s="56" t="str">
        <f>IF(I93=25,"0025",IF(I93=50,"0050",IF(I93=100,"0100",IF(I93=200,"0200",""))))</f>
        <v/>
      </c>
      <c r="AJ92" s="43" t="str">
        <f>AH92&amp;AI92</f>
        <v/>
      </c>
      <c r="AK92" s="43" t="str">
        <f>IF(M93="","",K93&amp;TEXT(L93,"00")&amp;U93&amp;TEXT(M93,"00"))</f>
        <v/>
      </c>
      <c r="AL92" s="55" t="str">
        <f>IF(J94="自由形",1,IF(J94="背泳ぎ",2,IF(J94="平泳ぎ",3,IF(J94="バタフライ",4,IF(J94="個人メドレー",5,"")))))</f>
        <v/>
      </c>
      <c r="AM92" s="56" t="str">
        <f>IF(I94=25,"0025",IF(I94=50,"0050",IF(I94=100,"0100",IF(I94=200,"0200",""))))</f>
        <v/>
      </c>
      <c r="AN92" s="43" t="str">
        <f>AL92&amp;AM92</f>
        <v/>
      </c>
      <c r="AO92" s="43" t="str">
        <f>IF(M94="","",K94&amp;TEXT(L94,"00")&amp;U93&amp;TEXT(M94,"00"))</f>
        <v/>
      </c>
      <c r="AP92" s="41" t="s">
        <v>97</v>
      </c>
      <c r="AQ92" s="55" t="str">
        <f>IF(C93="","",IF(AB92="","",D92&amp;AP92&amp;TEXT(E92,"00")&amp;AP92&amp;TEXT(F92,"00")))</f>
        <v/>
      </c>
    </row>
    <row r="93" spans="1:43" ht="16.5" customHeight="1">
      <c r="A93" s="166"/>
      <c r="B93" s="169"/>
      <c r="C93" s="171"/>
      <c r="D93" s="6"/>
      <c r="E93" s="6"/>
      <c r="F93" s="6"/>
      <c r="G93" s="62"/>
      <c r="H93" s="63"/>
      <c r="I93" s="4"/>
      <c r="J93" s="4"/>
      <c r="K93" s="31"/>
      <c r="L93" s="32"/>
      <c r="M93" s="32"/>
      <c r="N93" s="57"/>
      <c r="U93" s="41" t="s">
        <v>23</v>
      </c>
      <c r="AD93" s="55"/>
      <c r="AE93" s="56"/>
    </row>
    <row r="94" spans="1:43" ht="16.5" customHeight="1">
      <c r="A94" s="167"/>
      <c r="B94" s="170"/>
      <c r="C94" s="172"/>
      <c r="D94" s="7"/>
      <c r="E94" s="7"/>
      <c r="F94" s="7"/>
      <c r="G94" s="62"/>
      <c r="H94" s="63"/>
      <c r="I94" s="5"/>
      <c r="J94" s="5"/>
      <c r="K94" s="33"/>
      <c r="L94" s="29"/>
      <c r="M94" s="29"/>
      <c r="N94" s="58"/>
      <c r="U94" s="41" t="s">
        <v>23</v>
      </c>
      <c r="AA94" s="55"/>
      <c r="AD94" s="55"/>
      <c r="AE94" s="56"/>
      <c r="AH94" s="55"/>
      <c r="AI94" s="56"/>
      <c r="AL94" s="55"/>
      <c r="AM94" s="56"/>
    </row>
    <row r="95" spans="1:43" ht="16.5" customHeight="1">
      <c r="A95" s="165">
        <v>29</v>
      </c>
      <c r="B95" s="168"/>
      <c r="C95" s="2"/>
      <c r="D95" s="34"/>
      <c r="E95" s="35"/>
      <c r="F95" s="35"/>
      <c r="G95" s="60" t="str">
        <f>IFERROR(DATEDIF(AQ95,$P$2,"Y"),"")</f>
        <v/>
      </c>
      <c r="H95" s="61" t="str" cm="1">
        <f t="array" ref="H95">IF(G95="","",_xlfn.IFS(G95&lt;=24,$R$18,G95&lt;=29,$R$19,G95&lt;=34,$R$20,G95&lt;=39,$R$21,G95&lt;=44,$R$22,G95&lt;=49,$R$23,G95&lt;=54,$R$24,G95&lt;=59,$R$25,G95&lt;=64,$R$26,G95&lt;=69,$R$27,G95&lt;=74,$R$28,G95&lt;=79,$R$29,G95&lt;=84,$R$30,G95&lt;=10000,$R$31))</f>
        <v/>
      </c>
      <c r="I95" s="3"/>
      <c r="J95" s="3"/>
      <c r="K95" s="30"/>
      <c r="L95" s="28"/>
      <c r="M95" s="28"/>
      <c r="N95" s="54"/>
      <c r="U95" s="41" t="s">
        <v>23</v>
      </c>
      <c r="V95" s="42">
        <f>A95</f>
        <v>29</v>
      </c>
      <c r="W95" s="42" t="str">
        <f>IF(C96="","",$G$3)</f>
        <v/>
      </c>
      <c r="X95" s="42" t="str">
        <f>IF(C96="","",$I$3)</f>
        <v/>
      </c>
      <c r="Y95" s="43" t="str">
        <f>IF(C96="","",$C96)</f>
        <v/>
      </c>
      <c r="Z95" s="43" t="str">
        <f>IF(C96="","",$C95)</f>
        <v/>
      </c>
      <c r="AA95" s="55" t="str">
        <f>IF(B95="男",1,IF(B95="女",2,""))</f>
        <v/>
      </c>
      <c r="AB95" s="43" t="str">
        <f>IF(D95="","",D95&amp;TEXT(E95,"00")&amp;TEXT(F95,"00"))</f>
        <v/>
      </c>
      <c r="AC95" s="43" t="str" cm="1">
        <f t="array" ref="AC95">IF(G95="","",_xlfn.IFS(G95&lt;=24,$Q$18,G95&lt;=29,$Q$19,G95&lt;=34,$Q$20,G95&lt;=39,$Q$21,G95&lt;=44,$Q$22,G95&lt;=49,$Q$23,G95&lt;=54,$Q$24,G95&lt;=59,$Q$25,G95&lt;=64,$Q$26,G95&lt;=69,$Q$27,G95&lt;=74,$Q$28,G95&lt;=79,$Q$29,G95&lt;=84,$Q$30,G95&lt;=10000,$Q$31))</f>
        <v/>
      </c>
      <c r="AD95" s="55" t="str">
        <f>IF(J95="","",IF(J95="自由形",1,IF(J95="背泳ぎ",2,IF(J95="平泳ぎ",3,IF(J95="バタフライ",4,IF(J95="個人メドレー",5,))))))</f>
        <v/>
      </c>
      <c r="AE95" s="56" t="str">
        <f>IF(I95="","",IF(I95=25,"0025",IF(I95=50,"0050",IF(I95=100,"0100",IF(I95=200,"0200","")))))</f>
        <v/>
      </c>
      <c r="AF95" s="43" t="str">
        <f>AD95&amp;AE95</f>
        <v/>
      </c>
      <c r="AG95" s="43" t="str">
        <f>IF(M95="","",K95&amp;TEXT(L95,"00")&amp;U95&amp;TEXT(M95,"00"))</f>
        <v/>
      </c>
      <c r="AH95" s="55" t="str">
        <f>IF(J96="自由形",1,IF(J96="背泳ぎ",2,IF(J96="平泳ぎ",3,IF(J96="バタフライ",4,IF(J96="個人メドレー",5,"")))))</f>
        <v/>
      </c>
      <c r="AI95" s="56" t="str">
        <f>IF(I96=25,"0025",IF(I96=50,"0050",IF(I96=100,"0100",IF(I96=200,"0200",""))))</f>
        <v/>
      </c>
      <c r="AJ95" s="43" t="str">
        <f>AH95&amp;AI95</f>
        <v/>
      </c>
      <c r="AK95" s="43" t="str">
        <f>IF(M96="","",K96&amp;TEXT(L96,"00")&amp;U96&amp;TEXT(M96,"00"))</f>
        <v/>
      </c>
      <c r="AL95" s="55" t="str">
        <f>IF(J97="自由形",1,IF(J97="背泳ぎ",2,IF(J97="平泳ぎ",3,IF(J97="バタフライ",4,IF(J97="個人メドレー",5,"")))))</f>
        <v/>
      </c>
      <c r="AM95" s="56" t="str">
        <f>IF(I97=25,"0025",IF(I97=50,"0050",IF(I97=100,"0100",IF(I97=200,"0200",""))))</f>
        <v/>
      </c>
      <c r="AN95" s="43" t="str">
        <f>AL95&amp;AM95</f>
        <v/>
      </c>
      <c r="AO95" s="43" t="str">
        <f>IF(M97="","",K97&amp;TEXT(L97,"00")&amp;U96&amp;TEXT(M97,"00"))</f>
        <v/>
      </c>
      <c r="AP95" s="41" t="s">
        <v>97</v>
      </c>
      <c r="AQ95" s="55" t="str">
        <f>IF(C96="","",IF(AB95="","",D95&amp;AP95&amp;TEXT(E95,"00")&amp;AP95&amp;TEXT(F95,"00")))</f>
        <v/>
      </c>
    </row>
    <row r="96" spans="1:43" ht="16.5" customHeight="1">
      <c r="A96" s="166"/>
      <c r="B96" s="169"/>
      <c r="C96" s="171"/>
      <c r="D96" s="6"/>
      <c r="E96" s="6"/>
      <c r="F96" s="6"/>
      <c r="G96" s="62"/>
      <c r="H96" s="63"/>
      <c r="I96" s="4"/>
      <c r="J96" s="4"/>
      <c r="K96" s="31"/>
      <c r="L96" s="32"/>
      <c r="M96" s="32"/>
      <c r="N96" s="57"/>
      <c r="U96" s="41" t="s">
        <v>23</v>
      </c>
      <c r="AD96" s="55"/>
      <c r="AE96" s="56"/>
    </row>
    <row r="97" spans="1:43" ht="16.5" customHeight="1">
      <c r="A97" s="167"/>
      <c r="B97" s="170"/>
      <c r="C97" s="172"/>
      <c r="D97" s="7"/>
      <c r="E97" s="7"/>
      <c r="F97" s="7"/>
      <c r="G97" s="64"/>
      <c r="H97" s="65"/>
      <c r="I97" s="5"/>
      <c r="J97" s="5"/>
      <c r="K97" s="33"/>
      <c r="L97" s="29"/>
      <c r="M97" s="29"/>
      <c r="N97" s="58"/>
      <c r="U97" s="41" t="s">
        <v>23</v>
      </c>
      <c r="AA97" s="55"/>
      <c r="AD97" s="55"/>
      <c r="AE97" s="56"/>
      <c r="AH97" s="55"/>
      <c r="AI97" s="56"/>
      <c r="AL97" s="55"/>
      <c r="AM97" s="56"/>
    </row>
    <row r="98" spans="1:43" ht="16.5" customHeight="1">
      <c r="A98" s="165">
        <v>30</v>
      </c>
      <c r="B98" s="168"/>
      <c r="C98" s="2"/>
      <c r="D98" s="34"/>
      <c r="E98" s="35"/>
      <c r="F98" s="35"/>
      <c r="G98" s="60" t="str">
        <f>IFERROR(DATEDIF(AQ98,$P$2,"Y"),"")</f>
        <v/>
      </c>
      <c r="H98" s="61" t="str" cm="1">
        <f t="array" ref="H98">IF(G98="","",_xlfn.IFS(G98&lt;=24,$R$18,G98&lt;=29,$R$19,G98&lt;=34,$R$20,G98&lt;=39,$R$21,G98&lt;=44,$R$22,G98&lt;=49,$R$23,G98&lt;=54,$R$24,G98&lt;=59,$R$25,G98&lt;=64,$R$26,G98&lt;=69,$R$27,G98&lt;=74,$R$28,G98&lt;=79,$R$29,G98&lt;=84,$R$30,G98&lt;=10000,$R$31))</f>
        <v/>
      </c>
      <c r="I98" s="3"/>
      <c r="J98" s="3"/>
      <c r="K98" s="30"/>
      <c r="L98" s="28"/>
      <c r="M98" s="28"/>
      <c r="N98" s="54"/>
      <c r="U98" s="41" t="s">
        <v>23</v>
      </c>
      <c r="V98" s="42">
        <f>A98</f>
        <v>30</v>
      </c>
      <c r="W98" s="42" t="str">
        <f>IF(C99="","",$G$3)</f>
        <v/>
      </c>
      <c r="X98" s="42" t="str">
        <f>IF(C99="","",$I$3)</f>
        <v/>
      </c>
      <c r="Y98" s="43" t="str">
        <f>IF(C99="","",$C99)</f>
        <v/>
      </c>
      <c r="Z98" s="43" t="str">
        <f>IF(C99="","",$C98)</f>
        <v/>
      </c>
      <c r="AA98" s="55" t="str">
        <f>IF(B98="男",1,IF(B98="女",2,""))</f>
        <v/>
      </c>
      <c r="AB98" s="43" t="str">
        <f>IF(D98="","",D98&amp;TEXT(E98,"00")&amp;TEXT(F98,"00"))</f>
        <v/>
      </c>
      <c r="AC98" s="43" t="str" cm="1">
        <f t="array" ref="AC98">IF(G98="","",_xlfn.IFS(G98&lt;=24,$Q$18,G98&lt;=29,$Q$19,G98&lt;=34,$Q$20,G98&lt;=39,$Q$21,G98&lt;=44,$Q$22,G98&lt;=49,$Q$23,G98&lt;=54,$Q$24,G98&lt;=59,$Q$25,G98&lt;=64,$Q$26,G98&lt;=69,$Q$27,G98&lt;=74,$Q$28,G98&lt;=79,$Q$29,G98&lt;=84,$Q$30,G98&lt;=10000,$Q$31))</f>
        <v/>
      </c>
      <c r="AD98" s="55" t="str">
        <f>IF(J98="","",IF(J98="自由形",1,IF(J98="背泳ぎ",2,IF(J98="平泳ぎ",3,IF(J98="バタフライ",4,IF(J98="個人メドレー",5,))))))</f>
        <v/>
      </c>
      <c r="AE98" s="56" t="str">
        <f>IF(I98="","",IF(I98=25,"0025",IF(I98=50,"0050",IF(I98=100,"0100",IF(I98=200,"0200","")))))</f>
        <v/>
      </c>
      <c r="AF98" s="43" t="str">
        <f>AD98&amp;AE98</f>
        <v/>
      </c>
      <c r="AG98" s="43" t="str">
        <f>IF(M98="","",K98&amp;TEXT(L98,"00")&amp;U98&amp;TEXT(M98,"00"))</f>
        <v/>
      </c>
      <c r="AH98" s="55" t="str">
        <f>IF(J99="自由形",1,IF(J99="背泳ぎ",2,IF(J99="平泳ぎ",3,IF(J99="バタフライ",4,IF(J99="個人メドレー",5,"")))))</f>
        <v/>
      </c>
      <c r="AI98" s="56" t="str">
        <f>IF(I99=25,"0025",IF(I99=50,"0050",IF(I99=100,"0100",IF(I99=200,"0200",""))))</f>
        <v/>
      </c>
      <c r="AJ98" s="43" t="str">
        <f>AH98&amp;AI98</f>
        <v/>
      </c>
      <c r="AK98" s="43" t="str">
        <f>IF(M99="","",K99&amp;TEXT(L99,"00")&amp;U99&amp;TEXT(M99,"00"))</f>
        <v/>
      </c>
      <c r="AL98" s="55" t="str">
        <f>IF(J100="自由形",1,IF(J100="背泳ぎ",2,IF(J100="平泳ぎ",3,IF(J100="バタフライ",4,IF(J100="個人メドレー",5,"")))))</f>
        <v/>
      </c>
      <c r="AM98" s="56" t="str">
        <f>IF(I100=25,"0025",IF(I100=50,"0050",IF(I100=100,"0100",IF(I100=200,"0200",""))))</f>
        <v/>
      </c>
      <c r="AN98" s="43" t="str">
        <f>AL98&amp;AM98</f>
        <v/>
      </c>
      <c r="AO98" s="43" t="str">
        <f>IF(M100="","",K100&amp;TEXT(L100,"00")&amp;U99&amp;TEXT(M100,"00"))</f>
        <v/>
      </c>
      <c r="AP98" s="41" t="s">
        <v>97</v>
      </c>
      <c r="AQ98" s="55" t="str">
        <f>IF(C99="","",IF(AB98="","",D98&amp;AP98&amp;TEXT(E98,"00")&amp;AP98&amp;TEXT(F98,"00")))</f>
        <v/>
      </c>
    </row>
    <row r="99" spans="1:43" ht="16.5" customHeight="1">
      <c r="A99" s="166"/>
      <c r="B99" s="169"/>
      <c r="C99" s="171"/>
      <c r="D99" s="6"/>
      <c r="E99" s="6"/>
      <c r="F99" s="6"/>
      <c r="G99" s="62"/>
      <c r="H99" s="63"/>
      <c r="I99" s="4"/>
      <c r="J99" s="4"/>
      <c r="K99" s="31"/>
      <c r="L99" s="32"/>
      <c r="M99" s="32"/>
      <c r="N99" s="57"/>
      <c r="U99" s="41" t="s">
        <v>23</v>
      </c>
      <c r="AD99" s="55"/>
      <c r="AE99" s="56"/>
    </row>
    <row r="100" spans="1:43" ht="16.5" customHeight="1">
      <c r="A100" s="167"/>
      <c r="B100" s="170"/>
      <c r="C100" s="172"/>
      <c r="D100" s="7"/>
      <c r="E100" s="7"/>
      <c r="F100" s="7"/>
      <c r="G100" s="62"/>
      <c r="H100" s="63"/>
      <c r="I100" s="5"/>
      <c r="J100" s="5"/>
      <c r="K100" s="33"/>
      <c r="L100" s="29"/>
      <c r="M100" s="29"/>
      <c r="N100" s="58"/>
      <c r="U100" s="41" t="s">
        <v>23</v>
      </c>
      <c r="AA100" s="55"/>
      <c r="AD100" s="55"/>
      <c r="AE100" s="56"/>
      <c r="AH100" s="55"/>
      <c r="AI100" s="56"/>
      <c r="AL100" s="55"/>
      <c r="AM100" s="56"/>
    </row>
    <row r="101" spans="1:43" ht="16.5" customHeight="1">
      <c r="A101" s="165">
        <v>31</v>
      </c>
      <c r="B101" s="168"/>
      <c r="C101" s="2"/>
      <c r="D101" s="34"/>
      <c r="E101" s="35"/>
      <c r="F101" s="35"/>
      <c r="G101" s="60" t="str">
        <f>IFERROR(DATEDIF(AQ101,$P$2,"Y"),"")</f>
        <v/>
      </c>
      <c r="H101" s="61" t="str" cm="1">
        <f t="array" ref="H101">IF(G101="","",_xlfn.IFS(G101&lt;=24,$R$18,G101&lt;=29,$R$19,G101&lt;=34,$R$20,G101&lt;=39,$R$21,G101&lt;=44,$R$22,G101&lt;=49,$R$23,G101&lt;=54,$R$24,G101&lt;=59,$R$25,G101&lt;=64,$R$26,G101&lt;=69,$R$27,G101&lt;=74,$R$28,G101&lt;=79,$R$29,G101&lt;=84,$R$30,G101&lt;=10000,$R$31))</f>
        <v/>
      </c>
      <c r="I101" s="3"/>
      <c r="J101" s="3"/>
      <c r="K101" s="30"/>
      <c r="L101" s="28"/>
      <c r="M101" s="28"/>
      <c r="N101" s="54"/>
      <c r="U101" s="41" t="s">
        <v>23</v>
      </c>
      <c r="V101" s="42">
        <f>A101</f>
        <v>31</v>
      </c>
      <c r="W101" s="42" t="str">
        <f>IF(C102="","",$G$3)</f>
        <v/>
      </c>
      <c r="X101" s="42" t="str">
        <f>IF(C102="","",$I$3)</f>
        <v/>
      </c>
      <c r="Y101" s="43" t="str">
        <f>IF(C102="","",$C102)</f>
        <v/>
      </c>
      <c r="Z101" s="43" t="str">
        <f>IF(C102="","",$C101)</f>
        <v/>
      </c>
      <c r="AA101" s="55" t="str">
        <f>IF(B101="男",1,IF(B101="女",2,""))</f>
        <v/>
      </c>
      <c r="AB101" s="43" t="str">
        <f>IF(D101="","",D101&amp;TEXT(E101,"00")&amp;TEXT(F101,"00"))</f>
        <v/>
      </c>
      <c r="AC101" s="43" t="str" cm="1">
        <f t="array" ref="AC101">IF(G101="","",_xlfn.IFS(G101&lt;=24,$Q$18,G101&lt;=29,$Q$19,G101&lt;=34,$Q$20,G101&lt;=39,$Q$21,G101&lt;=44,$Q$22,G101&lt;=49,$Q$23,G101&lt;=54,$Q$24,G101&lt;=59,$Q$25,G101&lt;=64,$Q$26,G101&lt;=69,$Q$27,G101&lt;=74,$Q$28,G101&lt;=79,$Q$29,G101&lt;=84,$Q$30,G101&lt;=10000,$Q$31))</f>
        <v/>
      </c>
      <c r="AD101" s="55" t="str">
        <f>IF(J101="","",IF(J101="自由形",1,IF(J101="背泳ぎ",2,IF(J101="平泳ぎ",3,IF(J101="バタフライ",4,IF(J101="個人メドレー",5,))))))</f>
        <v/>
      </c>
      <c r="AE101" s="56" t="str">
        <f>IF(I101="","",IF(I101=25,"0025",IF(I101=50,"0050",IF(I101=100,"0100",IF(I101=200,"0200","")))))</f>
        <v/>
      </c>
      <c r="AF101" s="43" t="str">
        <f>AD101&amp;AE101</f>
        <v/>
      </c>
      <c r="AG101" s="43" t="str">
        <f>IF(M101="","",K101&amp;TEXT(L101,"00")&amp;U101&amp;TEXT(M101,"00"))</f>
        <v/>
      </c>
      <c r="AH101" s="55" t="str">
        <f>IF(J102="自由形",1,IF(J102="背泳ぎ",2,IF(J102="平泳ぎ",3,IF(J102="バタフライ",4,IF(J102="個人メドレー",5,"")))))</f>
        <v/>
      </c>
      <c r="AI101" s="56" t="str">
        <f>IF(I102=25,"0025",IF(I102=50,"0050",IF(I102=100,"0100",IF(I102=200,"0200",""))))</f>
        <v/>
      </c>
      <c r="AJ101" s="43" t="str">
        <f>AH101&amp;AI101</f>
        <v/>
      </c>
      <c r="AK101" s="43" t="str">
        <f>IF(M102="","",K102&amp;TEXT(L102,"00")&amp;U102&amp;TEXT(M102,"00"))</f>
        <v/>
      </c>
      <c r="AL101" s="55" t="str">
        <f>IF(J103="自由形",1,IF(J103="背泳ぎ",2,IF(J103="平泳ぎ",3,IF(J103="バタフライ",4,IF(J103="個人メドレー",5,"")))))</f>
        <v/>
      </c>
      <c r="AM101" s="56" t="str">
        <f>IF(I103=25,"0025",IF(I103=50,"0050",IF(I103=100,"0100",IF(I103=200,"0200",""))))</f>
        <v/>
      </c>
      <c r="AN101" s="43" t="str">
        <f>AL101&amp;AM101</f>
        <v/>
      </c>
      <c r="AO101" s="43" t="str">
        <f>IF(M103="","",K103&amp;TEXT(L103,"00")&amp;U102&amp;TEXT(M103,"00"))</f>
        <v/>
      </c>
      <c r="AP101" s="41" t="s">
        <v>97</v>
      </c>
      <c r="AQ101" s="55" t="str">
        <f>IF(C102="","",IF(AB101="","",D101&amp;AP101&amp;TEXT(E101,"00")&amp;AP101&amp;TEXT(F101,"00")))</f>
        <v/>
      </c>
    </row>
    <row r="102" spans="1:43" ht="16.5" customHeight="1">
      <c r="A102" s="166"/>
      <c r="B102" s="169"/>
      <c r="C102" s="171"/>
      <c r="D102" s="6"/>
      <c r="E102" s="6"/>
      <c r="F102" s="6"/>
      <c r="G102" s="62"/>
      <c r="H102" s="63"/>
      <c r="I102" s="4"/>
      <c r="J102" s="4"/>
      <c r="K102" s="31"/>
      <c r="L102" s="32"/>
      <c r="M102" s="32"/>
      <c r="N102" s="57"/>
      <c r="U102" s="41" t="s">
        <v>23</v>
      </c>
      <c r="AD102" s="55"/>
      <c r="AE102" s="56"/>
    </row>
    <row r="103" spans="1:43" ht="16.5" customHeight="1">
      <c r="A103" s="167"/>
      <c r="B103" s="170"/>
      <c r="C103" s="172"/>
      <c r="D103" s="7"/>
      <c r="E103" s="7"/>
      <c r="F103" s="7"/>
      <c r="G103" s="64"/>
      <c r="H103" s="65"/>
      <c r="I103" s="5"/>
      <c r="J103" s="5"/>
      <c r="K103" s="33"/>
      <c r="L103" s="29"/>
      <c r="M103" s="29"/>
      <c r="N103" s="58"/>
      <c r="U103" s="41" t="s">
        <v>23</v>
      </c>
      <c r="AA103" s="55"/>
      <c r="AD103" s="55"/>
      <c r="AE103" s="56"/>
      <c r="AH103" s="55"/>
      <c r="AI103" s="56"/>
      <c r="AL103" s="55"/>
      <c r="AM103" s="56"/>
    </row>
    <row r="104" spans="1:43" ht="16.5" customHeight="1">
      <c r="A104" s="165">
        <v>32</v>
      </c>
      <c r="B104" s="168"/>
      <c r="C104" s="2"/>
      <c r="D104" s="34"/>
      <c r="E104" s="35"/>
      <c r="F104" s="35"/>
      <c r="G104" s="60" t="str">
        <f>IFERROR(DATEDIF(AQ104,$P$2,"Y"),"")</f>
        <v/>
      </c>
      <c r="H104" s="61" t="str" cm="1">
        <f t="array" ref="H104">IF(G104="","",_xlfn.IFS(G104&lt;=24,$R$18,G104&lt;=29,$R$19,G104&lt;=34,$R$20,G104&lt;=39,$R$21,G104&lt;=44,$R$22,G104&lt;=49,$R$23,G104&lt;=54,$R$24,G104&lt;=59,$R$25,G104&lt;=64,$R$26,G104&lt;=69,$R$27,G104&lt;=74,$R$28,G104&lt;=79,$R$29,G104&lt;=84,$R$30,G104&lt;=10000,$R$31))</f>
        <v/>
      </c>
      <c r="I104" s="3"/>
      <c r="J104" s="3"/>
      <c r="K104" s="30"/>
      <c r="L104" s="28"/>
      <c r="M104" s="28"/>
      <c r="N104" s="54"/>
      <c r="U104" s="41" t="s">
        <v>23</v>
      </c>
      <c r="V104" s="42">
        <f>A104</f>
        <v>32</v>
      </c>
      <c r="W104" s="42" t="str">
        <f>IF(C105="","",$G$3)</f>
        <v/>
      </c>
      <c r="X104" s="42" t="str">
        <f>IF(C105="","",$I$3)</f>
        <v/>
      </c>
      <c r="Y104" s="43" t="str">
        <f>IF(C105="","",$C105)</f>
        <v/>
      </c>
      <c r="Z104" s="43" t="str">
        <f>IF(C105="","",$C104)</f>
        <v/>
      </c>
      <c r="AA104" s="55" t="str">
        <f>IF(B104="男",1,IF(B104="女",2,""))</f>
        <v/>
      </c>
      <c r="AB104" s="43" t="str">
        <f>IF(D104="","",D104&amp;TEXT(E104,"00")&amp;TEXT(F104,"00"))</f>
        <v/>
      </c>
      <c r="AC104" s="43" t="str" cm="1">
        <f t="array" ref="AC104">IF(G104="","",_xlfn.IFS(G104&lt;=24,$Q$18,G104&lt;=29,$Q$19,G104&lt;=34,$Q$20,G104&lt;=39,$Q$21,G104&lt;=44,$Q$22,G104&lt;=49,$Q$23,G104&lt;=54,$Q$24,G104&lt;=59,$Q$25,G104&lt;=64,$Q$26,G104&lt;=69,$Q$27,G104&lt;=74,$Q$28,G104&lt;=79,$Q$29,G104&lt;=84,$Q$30,G104&lt;=10000,$Q$31))</f>
        <v/>
      </c>
      <c r="AD104" s="55" t="str">
        <f>IF(J104="","",IF(J104="自由形",1,IF(J104="背泳ぎ",2,IF(J104="平泳ぎ",3,IF(J104="バタフライ",4,IF(J104="個人メドレー",5,))))))</f>
        <v/>
      </c>
      <c r="AE104" s="56" t="str">
        <f>IF(I104="","",IF(I104=25,"0025",IF(I104=50,"0050",IF(I104=100,"0100",IF(I104=200,"0200","")))))</f>
        <v/>
      </c>
      <c r="AF104" s="43" t="str">
        <f>AD104&amp;AE104</f>
        <v/>
      </c>
      <c r="AG104" s="43" t="str">
        <f>IF(M104="","",K104&amp;TEXT(L104,"00")&amp;U104&amp;TEXT(M104,"00"))</f>
        <v/>
      </c>
      <c r="AH104" s="55" t="str">
        <f>IF(J105="自由形",1,IF(J105="背泳ぎ",2,IF(J105="平泳ぎ",3,IF(J105="バタフライ",4,IF(J105="個人メドレー",5,"")))))</f>
        <v/>
      </c>
      <c r="AI104" s="56" t="str">
        <f>IF(I105=25,"0025",IF(I105=50,"0050",IF(I105=100,"0100",IF(I105=200,"0200",""))))</f>
        <v/>
      </c>
      <c r="AJ104" s="43" t="str">
        <f>AH104&amp;AI104</f>
        <v/>
      </c>
      <c r="AK104" s="43" t="str">
        <f>IF(M105="","",K105&amp;TEXT(L105,"00")&amp;U105&amp;TEXT(M105,"00"))</f>
        <v/>
      </c>
      <c r="AL104" s="55" t="str">
        <f>IF(J106="自由形",1,IF(J106="背泳ぎ",2,IF(J106="平泳ぎ",3,IF(J106="バタフライ",4,IF(J106="個人メドレー",5,"")))))</f>
        <v/>
      </c>
      <c r="AM104" s="56" t="str">
        <f>IF(I106=25,"0025",IF(I106=50,"0050",IF(I106=100,"0100",IF(I106=200,"0200",""))))</f>
        <v/>
      </c>
      <c r="AN104" s="43" t="str">
        <f>AL104&amp;AM104</f>
        <v/>
      </c>
      <c r="AO104" s="43" t="str">
        <f>IF(M106="","",K106&amp;TEXT(L106,"00")&amp;U105&amp;TEXT(M106,"00"))</f>
        <v/>
      </c>
      <c r="AP104" s="41" t="s">
        <v>97</v>
      </c>
      <c r="AQ104" s="55" t="str">
        <f>IF(C105="","",IF(AB104="","",D104&amp;AP104&amp;TEXT(E104,"00")&amp;AP104&amp;TEXT(F104,"00")))</f>
        <v/>
      </c>
    </row>
    <row r="105" spans="1:43" ht="16.5" customHeight="1">
      <c r="A105" s="166"/>
      <c r="B105" s="169"/>
      <c r="C105" s="171"/>
      <c r="D105" s="6"/>
      <c r="E105" s="6"/>
      <c r="F105" s="6"/>
      <c r="G105" s="62"/>
      <c r="H105" s="63"/>
      <c r="I105" s="4"/>
      <c r="J105" s="4"/>
      <c r="K105" s="31"/>
      <c r="L105" s="32"/>
      <c r="M105" s="32"/>
      <c r="N105" s="57"/>
      <c r="U105" s="41" t="s">
        <v>23</v>
      </c>
      <c r="AD105" s="55"/>
      <c r="AE105" s="56"/>
    </row>
    <row r="106" spans="1:43" ht="16.5" customHeight="1">
      <c r="A106" s="167"/>
      <c r="B106" s="170"/>
      <c r="C106" s="172"/>
      <c r="D106" s="7"/>
      <c r="E106" s="7"/>
      <c r="F106" s="7"/>
      <c r="G106" s="62"/>
      <c r="H106" s="63"/>
      <c r="I106" s="5"/>
      <c r="J106" s="5"/>
      <c r="K106" s="33"/>
      <c r="L106" s="29"/>
      <c r="M106" s="29"/>
      <c r="N106" s="58"/>
      <c r="U106" s="41" t="s">
        <v>23</v>
      </c>
      <c r="AA106" s="55"/>
      <c r="AD106" s="55"/>
      <c r="AE106" s="56"/>
      <c r="AH106" s="55"/>
      <c r="AI106" s="56"/>
      <c r="AL106" s="55"/>
      <c r="AM106" s="56"/>
    </row>
    <row r="107" spans="1:43" ht="16.5" customHeight="1">
      <c r="A107" s="165">
        <v>33</v>
      </c>
      <c r="B107" s="168"/>
      <c r="C107" s="2"/>
      <c r="D107" s="34"/>
      <c r="E107" s="35"/>
      <c r="F107" s="35"/>
      <c r="G107" s="60" t="str">
        <f>IFERROR(DATEDIF(AQ107,$P$2,"Y"),"")</f>
        <v/>
      </c>
      <c r="H107" s="61" t="str" cm="1">
        <f t="array" ref="H107">IF(G107="","",_xlfn.IFS(G107&lt;=24,$R$18,G107&lt;=29,$R$19,G107&lt;=34,$R$20,G107&lt;=39,$R$21,G107&lt;=44,$R$22,G107&lt;=49,$R$23,G107&lt;=54,$R$24,G107&lt;=59,$R$25,G107&lt;=64,$R$26,G107&lt;=69,$R$27,G107&lt;=74,$R$28,G107&lt;=79,$R$29,G107&lt;=84,$R$30,G107&lt;=10000,$R$31))</f>
        <v/>
      </c>
      <c r="I107" s="3"/>
      <c r="J107" s="3"/>
      <c r="K107" s="30"/>
      <c r="L107" s="28"/>
      <c r="M107" s="28"/>
      <c r="N107" s="54"/>
      <c r="U107" s="41" t="s">
        <v>23</v>
      </c>
      <c r="V107" s="42">
        <f>A107</f>
        <v>33</v>
      </c>
      <c r="W107" s="42" t="str">
        <f>IF(C108="","",$G$3)</f>
        <v/>
      </c>
      <c r="X107" s="42" t="str">
        <f>IF(C108="","",$I$3)</f>
        <v/>
      </c>
      <c r="Y107" s="43" t="str">
        <f>IF(C108="","",$C108)</f>
        <v/>
      </c>
      <c r="Z107" s="43" t="str">
        <f>IF(C108="","",$C107)</f>
        <v/>
      </c>
      <c r="AA107" s="55" t="str">
        <f>IF(B107="男",1,IF(B107="女",2,""))</f>
        <v/>
      </c>
      <c r="AB107" s="43" t="str">
        <f>IF(D107="","",D107&amp;TEXT(E107,"00")&amp;TEXT(F107,"00"))</f>
        <v/>
      </c>
      <c r="AC107" s="43" t="str" cm="1">
        <f t="array" ref="AC107">IF(G107="","",_xlfn.IFS(G107&lt;=24,$Q$18,G107&lt;=29,$Q$19,G107&lt;=34,$Q$20,G107&lt;=39,$Q$21,G107&lt;=44,$Q$22,G107&lt;=49,$Q$23,G107&lt;=54,$Q$24,G107&lt;=59,$Q$25,G107&lt;=64,$Q$26,G107&lt;=69,$Q$27,G107&lt;=74,$Q$28,G107&lt;=79,$Q$29,G107&lt;=84,$Q$30,G107&lt;=10000,$Q$31))</f>
        <v/>
      </c>
      <c r="AD107" s="55" t="str">
        <f>IF(J107="","",IF(J107="自由形",1,IF(J107="背泳ぎ",2,IF(J107="平泳ぎ",3,IF(J107="バタフライ",4,IF(J107="個人メドレー",5,))))))</f>
        <v/>
      </c>
      <c r="AE107" s="56" t="str">
        <f>IF(I107="","",IF(I107=25,"0025",IF(I107=50,"0050",IF(I107=100,"0100",IF(I107=200,"0200","")))))</f>
        <v/>
      </c>
      <c r="AF107" s="43" t="str">
        <f>AD107&amp;AE107</f>
        <v/>
      </c>
      <c r="AG107" s="43" t="str">
        <f>IF(M107="","",K107&amp;TEXT(L107,"00")&amp;U107&amp;TEXT(M107,"00"))</f>
        <v/>
      </c>
      <c r="AH107" s="55" t="str">
        <f>IF(J108="自由形",1,IF(J108="背泳ぎ",2,IF(J108="平泳ぎ",3,IF(J108="バタフライ",4,IF(J108="個人メドレー",5,"")))))</f>
        <v/>
      </c>
      <c r="AI107" s="56" t="str">
        <f>IF(I108=25,"0025",IF(I108=50,"0050",IF(I108=100,"0100",IF(I108=200,"0200",""))))</f>
        <v/>
      </c>
      <c r="AJ107" s="43" t="str">
        <f>AH107&amp;AI107</f>
        <v/>
      </c>
      <c r="AK107" s="43" t="str">
        <f>IF(M108="","",K108&amp;TEXT(L108,"00")&amp;U108&amp;TEXT(M108,"00"))</f>
        <v/>
      </c>
      <c r="AL107" s="55" t="str">
        <f>IF(J109="自由形",1,IF(J109="背泳ぎ",2,IF(J109="平泳ぎ",3,IF(J109="バタフライ",4,IF(J109="個人メドレー",5,"")))))</f>
        <v/>
      </c>
      <c r="AM107" s="56" t="str">
        <f>IF(I109=25,"0025",IF(I109=50,"0050",IF(I109=100,"0100",IF(I109=200,"0200",""))))</f>
        <v/>
      </c>
      <c r="AN107" s="43" t="str">
        <f>AL107&amp;AM107</f>
        <v/>
      </c>
      <c r="AO107" s="43" t="str">
        <f>IF(M109="","",K109&amp;TEXT(L109,"00")&amp;U108&amp;TEXT(M109,"00"))</f>
        <v/>
      </c>
      <c r="AP107" s="41" t="s">
        <v>97</v>
      </c>
      <c r="AQ107" s="55" t="str">
        <f>IF(C108="","",IF(AB107="","",D107&amp;AP107&amp;TEXT(E107,"00")&amp;AP107&amp;TEXT(F107,"00")))</f>
        <v/>
      </c>
    </row>
    <row r="108" spans="1:43" ht="16.5" customHeight="1">
      <c r="A108" s="166"/>
      <c r="B108" s="169"/>
      <c r="C108" s="171"/>
      <c r="D108" s="6"/>
      <c r="E108" s="6"/>
      <c r="F108" s="6"/>
      <c r="G108" s="62"/>
      <c r="H108" s="63"/>
      <c r="I108" s="4"/>
      <c r="J108" s="4"/>
      <c r="K108" s="31"/>
      <c r="L108" s="32"/>
      <c r="M108" s="32"/>
      <c r="N108" s="57"/>
      <c r="U108" s="41" t="s">
        <v>23</v>
      </c>
      <c r="AD108" s="55"/>
      <c r="AE108" s="56"/>
    </row>
    <row r="109" spans="1:43" ht="16.5" customHeight="1">
      <c r="A109" s="167"/>
      <c r="B109" s="170"/>
      <c r="C109" s="172"/>
      <c r="D109" s="7"/>
      <c r="E109" s="7"/>
      <c r="F109" s="7"/>
      <c r="G109" s="64"/>
      <c r="H109" s="65"/>
      <c r="I109" s="5"/>
      <c r="J109" s="5"/>
      <c r="K109" s="33"/>
      <c r="L109" s="29"/>
      <c r="M109" s="29"/>
      <c r="N109" s="58"/>
      <c r="U109" s="41" t="s">
        <v>23</v>
      </c>
      <c r="AA109" s="55"/>
      <c r="AD109" s="55"/>
      <c r="AE109" s="56"/>
      <c r="AH109" s="55"/>
      <c r="AI109" s="56"/>
      <c r="AL109" s="55"/>
      <c r="AM109" s="56"/>
    </row>
    <row r="110" spans="1:43" ht="16.5" customHeight="1">
      <c r="A110" s="165">
        <v>34</v>
      </c>
      <c r="B110" s="168"/>
      <c r="C110" s="2"/>
      <c r="D110" s="34"/>
      <c r="E110" s="35"/>
      <c r="F110" s="35"/>
      <c r="G110" s="60" t="str">
        <f>IFERROR(DATEDIF(AQ110,$P$2,"Y"),"")</f>
        <v/>
      </c>
      <c r="H110" s="61" t="str" cm="1">
        <f t="array" ref="H110">IF(G110="","",_xlfn.IFS(G110&lt;=24,$R$18,G110&lt;=29,$R$19,G110&lt;=34,$R$20,G110&lt;=39,$R$21,G110&lt;=44,$R$22,G110&lt;=49,$R$23,G110&lt;=54,$R$24,G110&lt;=59,$R$25,G110&lt;=64,$R$26,G110&lt;=69,$R$27,G110&lt;=74,$R$28,G110&lt;=79,$R$29,G110&lt;=84,$R$30,G110&lt;=10000,$R$31))</f>
        <v/>
      </c>
      <c r="I110" s="3"/>
      <c r="J110" s="3"/>
      <c r="K110" s="30"/>
      <c r="L110" s="28"/>
      <c r="M110" s="28"/>
      <c r="N110" s="54"/>
      <c r="U110" s="41" t="s">
        <v>23</v>
      </c>
      <c r="V110" s="42">
        <f>A110</f>
        <v>34</v>
      </c>
      <c r="W110" s="42" t="str">
        <f>IF(C111="","",$G$3)</f>
        <v/>
      </c>
      <c r="X110" s="42" t="str">
        <f>IF(C111="","",$I$3)</f>
        <v/>
      </c>
      <c r="Y110" s="43" t="str">
        <f>IF(C111="","",$C111)</f>
        <v/>
      </c>
      <c r="Z110" s="43" t="str">
        <f>IF(C111="","",$C110)</f>
        <v/>
      </c>
      <c r="AA110" s="55" t="str">
        <f>IF(B110="男",1,IF(B110="女",2,""))</f>
        <v/>
      </c>
      <c r="AB110" s="43" t="str">
        <f>IF(D110="","",D110&amp;TEXT(E110,"00")&amp;TEXT(F110,"00"))</f>
        <v/>
      </c>
      <c r="AC110" s="43" t="str" cm="1">
        <f t="array" ref="AC110">IF(G110="","",_xlfn.IFS(G110&lt;=24,$Q$18,G110&lt;=29,$Q$19,G110&lt;=34,$Q$20,G110&lt;=39,$Q$21,G110&lt;=44,$Q$22,G110&lt;=49,$Q$23,G110&lt;=54,$Q$24,G110&lt;=59,$Q$25,G110&lt;=64,$Q$26,G110&lt;=69,$Q$27,G110&lt;=74,$Q$28,G110&lt;=79,$Q$29,G110&lt;=84,$Q$30,G110&lt;=10000,$Q$31))</f>
        <v/>
      </c>
      <c r="AD110" s="55" t="str">
        <f>IF(J110="","",IF(J110="自由形",1,IF(J110="背泳ぎ",2,IF(J110="平泳ぎ",3,IF(J110="バタフライ",4,IF(J110="個人メドレー",5,))))))</f>
        <v/>
      </c>
      <c r="AE110" s="56" t="str">
        <f>IF(I110="","",IF(I110=25,"0025",IF(I110=50,"0050",IF(I110=100,"0100",IF(I110=200,"0200","")))))</f>
        <v/>
      </c>
      <c r="AF110" s="43" t="str">
        <f>AD110&amp;AE110</f>
        <v/>
      </c>
      <c r="AG110" s="43" t="str">
        <f>IF(M110="","",K110&amp;TEXT(L110,"00")&amp;U110&amp;TEXT(M110,"00"))</f>
        <v/>
      </c>
      <c r="AH110" s="55" t="str">
        <f>IF(J111="自由形",1,IF(J111="背泳ぎ",2,IF(J111="平泳ぎ",3,IF(J111="バタフライ",4,IF(J111="個人メドレー",5,"")))))</f>
        <v/>
      </c>
      <c r="AI110" s="56" t="str">
        <f>IF(I111=25,"0025",IF(I111=50,"0050",IF(I111=100,"0100",IF(I111=200,"0200",""))))</f>
        <v/>
      </c>
      <c r="AJ110" s="43" t="str">
        <f>AH110&amp;AI110</f>
        <v/>
      </c>
      <c r="AK110" s="43" t="str">
        <f>IF(M111="","",K111&amp;TEXT(L111,"00")&amp;U111&amp;TEXT(M111,"00"))</f>
        <v/>
      </c>
      <c r="AL110" s="55" t="str">
        <f>IF(J112="自由形",1,IF(J112="背泳ぎ",2,IF(J112="平泳ぎ",3,IF(J112="バタフライ",4,IF(J112="個人メドレー",5,"")))))</f>
        <v/>
      </c>
      <c r="AM110" s="56" t="str">
        <f>IF(I112=25,"0025",IF(I112=50,"0050",IF(I112=100,"0100",IF(I112=200,"0200",""))))</f>
        <v/>
      </c>
      <c r="AN110" s="43" t="str">
        <f>AL110&amp;AM110</f>
        <v/>
      </c>
      <c r="AO110" s="43" t="str">
        <f>IF(M112="","",K112&amp;TEXT(L112,"00")&amp;U111&amp;TEXT(M112,"00"))</f>
        <v/>
      </c>
      <c r="AP110" s="41" t="s">
        <v>97</v>
      </c>
      <c r="AQ110" s="55" t="str">
        <f>IF(C111="","",IF(AB110="","",D110&amp;AP110&amp;TEXT(E110,"00")&amp;AP110&amp;TEXT(F110,"00")))</f>
        <v/>
      </c>
    </row>
    <row r="111" spans="1:43" ht="16.5" customHeight="1">
      <c r="A111" s="166"/>
      <c r="B111" s="169"/>
      <c r="C111" s="171"/>
      <c r="D111" s="6"/>
      <c r="E111" s="6"/>
      <c r="F111" s="6"/>
      <c r="G111" s="62"/>
      <c r="H111" s="63"/>
      <c r="I111" s="4"/>
      <c r="J111" s="4"/>
      <c r="K111" s="31"/>
      <c r="L111" s="32"/>
      <c r="M111" s="32"/>
      <c r="N111" s="57"/>
      <c r="U111" s="41" t="s">
        <v>23</v>
      </c>
      <c r="AD111" s="55"/>
      <c r="AE111" s="56"/>
    </row>
    <row r="112" spans="1:43" ht="16.5" customHeight="1">
      <c r="A112" s="167"/>
      <c r="B112" s="170"/>
      <c r="C112" s="172"/>
      <c r="D112" s="7"/>
      <c r="E112" s="7"/>
      <c r="F112" s="7"/>
      <c r="G112" s="62"/>
      <c r="H112" s="63"/>
      <c r="I112" s="5"/>
      <c r="J112" s="5"/>
      <c r="K112" s="33"/>
      <c r="L112" s="29"/>
      <c r="M112" s="29"/>
      <c r="N112" s="58"/>
      <c r="U112" s="41" t="s">
        <v>23</v>
      </c>
      <c r="AA112" s="55"/>
      <c r="AD112" s="55"/>
      <c r="AE112" s="56"/>
      <c r="AH112" s="55"/>
      <c r="AI112" s="56"/>
      <c r="AL112" s="55"/>
      <c r="AM112" s="56"/>
    </row>
    <row r="113" spans="1:43" ht="16.5" customHeight="1">
      <c r="A113" s="165">
        <v>35</v>
      </c>
      <c r="B113" s="168"/>
      <c r="C113" s="2"/>
      <c r="D113" s="34"/>
      <c r="E113" s="35"/>
      <c r="F113" s="35"/>
      <c r="G113" s="60" t="str">
        <f>IFERROR(DATEDIF(AQ113,$P$2,"Y"),"")</f>
        <v/>
      </c>
      <c r="H113" s="61" t="str" cm="1">
        <f t="array" ref="H113">IF(G113="","",_xlfn.IFS(G113&lt;=24,$R$18,G113&lt;=29,$R$19,G113&lt;=34,$R$20,G113&lt;=39,$R$21,G113&lt;=44,$R$22,G113&lt;=49,$R$23,G113&lt;=54,$R$24,G113&lt;=59,$R$25,G113&lt;=64,$R$26,G113&lt;=69,$R$27,G113&lt;=74,$R$28,G113&lt;=79,$R$29,G113&lt;=84,$R$30,G113&lt;=10000,$R$31))</f>
        <v/>
      </c>
      <c r="I113" s="3"/>
      <c r="J113" s="3"/>
      <c r="K113" s="30"/>
      <c r="L113" s="28"/>
      <c r="M113" s="28"/>
      <c r="N113" s="54"/>
      <c r="U113" s="41" t="s">
        <v>23</v>
      </c>
      <c r="V113" s="42">
        <f>A113</f>
        <v>35</v>
      </c>
      <c r="W113" s="42" t="str">
        <f>IF(C114="","",$G$3)</f>
        <v/>
      </c>
      <c r="X113" s="42" t="str">
        <f>IF(C114="","",$I$3)</f>
        <v/>
      </c>
      <c r="Y113" s="43" t="str">
        <f>IF(C114="","",$C114)</f>
        <v/>
      </c>
      <c r="Z113" s="43" t="str">
        <f>IF(C114="","",$C113)</f>
        <v/>
      </c>
      <c r="AA113" s="55" t="str">
        <f>IF(B113="男",1,IF(B113="女",2,""))</f>
        <v/>
      </c>
      <c r="AB113" s="43" t="str">
        <f>IF(D113="","",D113&amp;TEXT(E113,"00")&amp;TEXT(F113,"00"))</f>
        <v/>
      </c>
      <c r="AC113" s="43" t="str" cm="1">
        <f t="array" ref="AC113">IF(G113="","",_xlfn.IFS(G113&lt;=24,$Q$18,G113&lt;=29,$Q$19,G113&lt;=34,$Q$20,G113&lt;=39,$Q$21,G113&lt;=44,$Q$22,G113&lt;=49,$Q$23,G113&lt;=54,$Q$24,G113&lt;=59,$Q$25,G113&lt;=64,$Q$26,G113&lt;=69,$Q$27,G113&lt;=74,$Q$28,G113&lt;=79,$Q$29,G113&lt;=84,$Q$30,G113&lt;=10000,$Q$31))</f>
        <v/>
      </c>
      <c r="AD113" s="55" t="str">
        <f>IF(J113="","",IF(J113="自由形",1,IF(J113="背泳ぎ",2,IF(J113="平泳ぎ",3,IF(J113="バタフライ",4,IF(J113="個人メドレー",5,))))))</f>
        <v/>
      </c>
      <c r="AE113" s="56" t="str">
        <f>IF(I113="","",IF(I113=25,"0025",IF(I113=50,"0050",IF(I113=100,"0100",IF(I113=200,"0200","")))))</f>
        <v/>
      </c>
      <c r="AF113" s="43" t="str">
        <f>AD113&amp;AE113</f>
        <v/>
      </c>
      <c r="AG113" s="43" t="str">
        <f>IF(M113="","",K113&amp;TEXT(L113,"00")&amp;U113&amp;TEXT(M113,"00"))</f>
        <v/>
      </c>
      <c r="AH113" s="55" t="str">
        <f>IF(J114="自由形",1,IF(J114="背泳ぎ",2,IF(J114="平泳ぎ",3,IF(J114="バタフライ",4,IF(J114="個人メドレー",5,"")))))</f>
        <v/>
      </c>
      <c r="AI113" s="56" t="str">
        <f>IF(I114=25,"0025",IF(I114=50,"0050",IF(I114=100,"0100",IF(I114=200,"0200",""))))</f>
        <v/>
      </c>
      <c r="AJ113" s="43" t="str">
        <f>AH113&amp;AI113</f>
        <v/>
      </c>
      <c r="AK113" s="43" t="str">
        <f>IF(M114="","",K114&amp;TEXT(L114,"00")&amp;U114&amp;TEXT(M114,"00"))</f>
        <v/>
      </c>
      <c r="AL113" s="55" t="str">
        <f>IF(J115="自由形",1,IF(J115="背泳ぎ",2,IF(J115="平泳ぎ",3,IF(J115="バタフライ",4,IF(J115="個人メドレー",5,"")))))</f>
        <v/>
      </c>
      <c r="AM113" s="56" t="str">
        <f>IF(I115=25,"0025",IF(I115=50,"0050",IF(I115=100,"0100",IF(I115=200,"0200",""))))</f>
        <v/>
      </c>
      <c r="AN113" s="43" t="str">
        <f>AL113&amp;AM113</f>
        <v/>
      </c>
      <c r="AO113" s="43" t="str">
        <f>IF(M115="","",K115&amp;TEXT(L115,"00")&amp;U114&amp;TEXT(M115,"00"))</f>
        <v/>
      </c>
      <c r="AP113" s="41" t="s">
        <v>97</v>
      </c>
      <c r="AQ113" s="55" t="str">
        <f>IF(C114="","",IF(AB113="","",D113&amp;AP113&amp;TEXT(E113,"00")&amp;AP113&amp;TEXT(F113,"00")))</f>
        <v/>
      </c>
    </row>
    <row r="114" spans="1:43" ht="16.5" customHeight="1">
      <c r="A114" s="166"/>
      <c r="B114" s="169"/>
      <c r="C114" s="171"/>
      <c r="D114" s="6"/>
      <c r="E114" s="6"/>
      <c r="F114" s="6"/>
      <c r="G114" s="62"/>
      <c r="H114" s="63"/>
      <c r="I114" s="4"/>
      <c r="J114" s="4"/>
      <c r="K114" s="31"/>
      <c r="L114" s="32"/>
      <c r="M114" s="32"/>
      <c r="N114" s="57"/>
      <c r="U114" s="41" t="s">
        <v>23</v>
      </c>
      <c r="AD114" s="55"/>
      <c r="AE114" s="56"/>
    </row>
    <row r="115" spans="1:43" ht="16.5" customHeight="1">
      <c r="A115" s="167"/>
      <c r="B115" s="170"/>
      <c r="C115" s="172"/>
      <c r="D115" s="7"/>
      <c r="E115" s="7"/>
      <c r="F115" s="7"/>
      <c r="G115" s="64"/>
      <c r="H115" s="65"/>
      <c r="I115" s="5"/>
      <c r="J115" s="5"/>
      <c r="K115" s="33"/>
      <c r="L115" s="29"/>
      <c r="M115" s="29"/>
      <c r="N115" s="58"/>
      <c r="U115" s="41" t="s">
        <v>23</v>
      </c>
      <c r="AA115" s="55"/>
      <c r="AD115" s="55"/>
      <c r="AE115" s="56"/>
      <c r="AH115" s="55"/>
      <c r="AI115" s="56"/>
      <c r="AL115" s="55"/>
      <c r="AM115" s="56"/>
    </row>
    <row r="116" spans="1:43" ht="16.5" customHeight="1">
      <c r="A116" s="165">
        <v>36</v>
      </c>
      <c r="B116" s="168"/>
      <c r="C116" s="2"/>
      <c r="D116" s="34"/>
      <c r="E116" s="35"/>
      <c r="F116" s="35"/>
      <c r="G116" s="60" t="str">
        <f>IFERROR(DATEDIF(AQ116,$P$2,"Y"),"")</f>
        <v/>
      </c>
      <c r="H116" s="61" t="str" cm="1">
        <f t="array" ref="H116">IF(G116="","",_xlfn.IFS(G116&lt;=24,$R$18,G116&lt;=29,$R$19,G116&lt;=34,$R$20,G116&lt;=39,$R$21,G116&lt;=44,$R$22,G116&lt;=49,$R$23,G116&lt;=54,$R$24,G116&lt;=59,$R$25,G116&lt;=64,$R$26,G116&lt;=69,$R$27,G116&lt;=74,$R$28,G116&lt;=79,$R$29,G116&lt;=84,$R$30,G116&lt;=10000,$R$31))</f>
        <v/>
      </c>
      <c r="I116" s="3"/>
      <c r="J116" s="3"/>
      <c r="K116" s="30"/>
      <c r="L116" s="28"/>
      <c r="M116" s="28"/>
      <c r="N116" s="54"/>
      <c r="U116" s="41" t="s">
        <v>23</v>
      </c>
      <c r="V116" s="42">
        <f>A116</f>
        <v>36</v>
      </c>
      <c r="W116" s="42" t="str">
        <f>IF(C117="","",$G$3)</f>
        <v/>
      </c>
      <c r="X116" s="42" t="str">
        <f>IF(C117="","",$I$3)</f>
        <v/>
      </c>
      <c r="Y116" s="43" t="str">
        <f>IF(C117="","",$C117)</f>
        <v/>
      </c>
      <c r="Z116" s="43" t="str">
        <f>IF(C117="","",$C116)</f>
        <v/>
      </c>
      <c r="AA116" s="55" t="str">
        <f>IF(B116="男",1,IF(B116="女",2,""))</f>
        <v/>
      </c>
      <c r="AB116" s="43" t="str">
        <f>IF(D116="","",D116&amp;TEXT(E116,"00")&amp;TEXT(F116,"00"))</f>
        <v/>
      </c>
      <c r="AC116" s="43" t="str" cm="1">
        <f t="array" ref="AC116">IF(G116="","",_xlfn.IFS(G116&lt;=24,$Q$18,G116&lt;=29,$Q$19,G116&lt;=34,$Q$20,G116&lt;=39,$Q$21,G116&lt;=44,$Q$22,G116&lt;=49,$Q$23,G116&lt;=54,$Q$24,G116&lt;=59,$Q$25,G116&lt;=64,$Q$26,G116&lt;=69,$Q$27,G116&lt;=74,$Q$28,G116&lt;=79,$Q$29,G116&lt;=84,$Q$30,G116&lt;=10000,$Q$31))</f>
        <v/>
      </c>
      <c r="AD116" s="55" t="str">
        <f>IF(J116="","",IF(J116="自由形",1,IF(J116="背泳ぎ",2,IF(J116="平泳ぎ",3,IF(J116="バタフライ",4,IF(J116="個人メドレー",5,))))))</f>
        <v/>
      </c>
      <c r="AE116" s="56" t="str">
        <f>IF(I116="","",IF(I116=25,"0025",IF(I116=50,"0050",IF(I116=100,"0100",IF(I116=200,"0200","")))))</f>
        <v/>
      </c>
      <c r="AF116" s="43" t="str">
        <f>AD116&amp;AE116</f>
        <v/>
      </c>
      <c r="AG116" s="43" t="str">
        <f>IF(M116="","",K116&amp;TEXT(L116,"00")&amp;U116&amp;TEXT(M116,"00"))</f>
        <v/>
      </c>
      <c r="AH116" s="55" t="str">
        <f>IF(J117="自由形",1,IF(J117="背泳ぎ",2,IF(J117="平泳ぎ",3,IF(J117="バタフライ",4,IF(J117="個人メドレー",5,"")))))</f>
        <v/>
      </c>
      <c r="AI116" s="56" t="str">
        <f>IF(I117=25,"0025",IF(I117=50,"0050",IF(I117=100,"0100",IF(I117=200,"0200",""))))</f>
        <v/>
      </c>
      <c r="AJ116" s="43" t="str">
        <f>AH116&amp;AI116</f>
        <v/>
      </c>
      <c r="AK116" s="43" t="str">
        <f>IF(M117="","",K117&amp;TEXT(L117,"00")&amp;U117&amp;TEXT(M117,"00"))</f>
        <v/>
      </c>
      <c r="AL116" s="55" t="str">
        <f>IF(J118="自由形",1,IF(J118="背泳ぎ",2,IF(J118="平泳ぎ",3,IF(J118="バタフライ",4,IF(J118="個人メドレー",5,"")))))</f>
        <v/>
      </c>
      <c r="AM116" s="56" t="str">
        <f>IF(I118=25,"0025",IF(I118=50,"0050",IF(I118=100,"0100",IF(I118=200,"0200",""))))</f>
        <v/>
      </c>
      <c r="AN116" s="43" t="str">
        <f>AL116&amp;AM116</f>
        <v/>
      </c>
      <c r="AO116" s="43" t="str">
        <f>IF(M118="","",K118&amp;TEXT(L118,"00")&amp;U117&amp;TEXT(M118,"00"))</f>
        <v/>
      </c>
      <c r="AP116" s="41" t="s">
        <v>97</v>
      </c>
      <c r="AQ116" s="55" t="str">
        <f>IF(C117="","",IF(AB116="","",D116&amp;AP116&amp;TEXT(E116,"00")&amp;AP116&amp;TEXT(F116,"00")))</f>
        <v/>
      </c>
    </row>
    <row r="117" spans="1:43" ht="16.5" customHeight="1">
      <c r="A117" s="166"/>
      <c r="B117" s="169"/>
      <c r="C117" s="171"/>
      <c r="D117" s="6"/>
      <c r="E117" s="6"/>
      <c r="F117" s="6"/>
      <c r="G117" s="62"/>
      <c r="H117" s="63"/>
      <c r="I117" s="4"/>
      <c r="J117" s="4"/>
      <c r="K117" s="31"/>
      <c r="L117" s="32"/>
      <c r="M117" s="32"/>
      <c r="N117" s="57"/>
      <c r="U117" s="41" t="s">
        <v>23</v>
      </c>
      <c r="AD117" s="55"/>
      <c r="AE117" s="56"/>
    </row>
    <row r="118" spans="1:43" ht="16.5" customHeight="1">
      <c r="A118" s="167"/>
      <c r="B118" s="170"/>
      <c r="C118" s="172"/>
      <c r="D118" s="7"/>
      <c r="E118" s="7"/>
      <c r="F118" s="7"/>
      <c r="G118" s="62"/>
      <c r="H118" s="63"/>
      <c r="I118" s="5"/>
      <c r="J118" s="5"/>
      <c r="K118" s="33"/>
      <c r="L118" s="29"/>
      <c r="M118" s="29"/>
      <c r="N118" s="58"/>
      <c r="U118" s="41" t="s">
        <v>23</v>
      </c>
      <c r="AA118" s="55"/>
      <c r="AD118" s="55"/>
      <c r="AE118" s="56"/>
      <c r="AH118" s="55"/>
      <c r="AI118" s="56"/>
      <c r="AL118" s="55"/>
      <c r="AM118" s="56"/>
    </row>
    <row r="119" spans="1:43" ht="16.5" customHeight="1">
      <c r="A119" s="165">
        <v>37</v>
      </c>
      <c r="B119" s="168"/>
      <c r="C119" s="2"/>
      <c r="D119" s="34"/>
      <c r="E119" s="35"/>
      <c r="F119" s="35"/>
      <c r="G119" s="60" t="str">
        <f>IFERROR(DATEDIF(AQ119,$P$2,"Y"),"")</f>
        <v/>
      </c>
      <c r="H119" s="61" t="str" cm="1">
        <f t="array" ref="H119">IF(G119="","",_xlfn.IFS(G119&lt;=24,$R$18,G119&lt;=29,$R$19,G119&lt;=34,$R$20,G119&lt;=39,$R$21,G119&lt;=44,$R$22,G119&lt;=49,$R$23,G119&lt;=54,$R$24,G119&lt;=59,$R$25,G119&lt;=64,$R$26,G119&lt;=69,$R$27,G119&lt;=74,$R$28,G119&lt;=79,$R$29,G119&lt;=84,$R$30,G119&lt;=10000,$R$31))</f>
        <v/>
      </c>
      <c r="I119" s="3"/>
      <c r="J119" s="3"/>
      <c r="K119" s="30"/>
      <c r="L119" s="28"/>
      <c r="M119" s="28"/>
      <c r="N119" s="54"/>
      <c r="U119" s="41" t="s">
        <v>23</v>
      </c>
      <c r="V119" s="42">
        <f>A119</f>
        <v>37</v>
      </c>
      <c r="W119" s="42" t="str">
        <f>IF(C120="","",$G$3)</f>
        <v/>
      </c>
      <c r="X119" s="42" t="str">
        <f>IF(C120="","",$I$3)</f>
        <v/>
      </c>
      <c r="Y119" s="43" t="str">
        <f>IF(C120="","",$C120)</f>
        <v/>
      </c>
      <c r="Z119" s="43" t="str">
        <f>IF(C120="","",$C119)</f>
        <v/>
      </c>
      <c r="AA119" s="55" t="str">
        <f>IF(B119="男",1,IF(B119="女",2,""))</f>
        <v/>
      </c>
      <c r="AB119" s="43" t="str">
        <f>IF(D119="","",D119&amp;TEXT(E119,"00")&amp;TEXT(F119,"00"))</f>
        <v/>
      </c>
      <c r="AC119" s="43" t="str" cm="1">
        <f t="array" ref="AC119">IF(G119="","",_xlfn.IFS(G119&lt;=24,$Q$18,G119&lt;=29,$Q$19,G119&lt;=34,$Q$20,G119&lt;=39,$Q$21,G119&lt;=44,$Q$22,G119&lt;=49,$Q$23,G119&lt;=54,$Q$24,G119&lt;=59,$Q$25,G119&lt;=64,$Q$26,G119&lt;=69,$Q$27,G119&lt;=74,$Q$28,G119&lt;=79,$Q$29,G119&lt;=84,$Q$30,G119&lt;=10000,$Q$31))</f>
        <v/>
      </c>
      <c r="AD119" s="55" t="str">
        <f>IF(J119="","",IF(J119="自由形",1,IF(J119="背泳ぎ",2,IF(J119="平泳ぎ",3,IF(J119="バタフライ",4,IF(J119="個人メドレー",5,))))))</f>
        <v/>
      </c>
      <c r="AE119" s="56" t="str">
        <f>IF(I119="","",IF(I119=25,"0025",IF(I119=50,"0050",IF(I119=100,"0100",IF(I119=200,"0200","")))))</f>
        <v/>
      </c>
      <c r="AF119" s="43" t="str">
        <f>AD119&amp;AE119</f>
        <v/>
      </c>
      <c r="AG119" s="43" t="str">
        <f>IF(M119="","",K119&amp;TEXT(L119,"00")&amp;U119&amp;TEXT(M119,"00"))</f>
        <v/>
      </c>
      <c r="AH119" s="55" t="str">
        <f>IF(J120="自由形",1,IF(J120="背泳ぎ",2,IF(J120="平泳ぎ",3,IF(J120="バタフライ",4,IF(J120="個人メドレー",5,"")))))</f>
        <v/>
      </c>
      <c r="AI119" s="56" t="str">
        <f>IF(I120=25,"0025",IF(I120=50,"0050",IF(I120=100,"0100",IF(I120=200,"0200",""))))</f>
        <v/>
      </c>
      <c r="AJ119" s="43" t="str">
        <f>AH119&amp;AI119</f>
        <v/>
      </c>
      <c r="AK119" s="43" t="str">
        <f>IF(M120="","",K120&amp;TEXT(L120,"00")&amp;U120&amp;TEXT(M120,"00"))</f>
        <v/>
      </c>
      <c r="AL119" s="55" t="str">
        <f>IF(J121="自由形",1,IF(J121="背泳ぎ",2,IF(J121="平泳ぎ",3,IF(J121="バタフライ",4,IF(J121="個人メドレー",5,"")))))</f>
        <v/>
      </c>
      <c r="AM119" s="56" t="str">
        <f>IF(I121=25,"0025",IF(I121=50,"0050",IF(I121=100,"0100",IF(I121=200,"0200",""))))</f>
        <v/>
      </c>
      <c r="AN119" s="43" t="str">
        <f>AL119&amp;AM119</f>
        <v/>
      </c>
      <c r="AO119" s="43" t="str">
        <f>IF(M121="","",K121&amp;TEXT(L121,"00")&amp;U120&amp;TEXT(M121,"00"))</f>
        <v/>
      </c>
      <c r="AP119" s="41" t="s">
        <v>97</v>
      </c>
      <c r="AQ119" s="55" t="str">
        <f>IF(C120="","",IF(AB119="","",D119&amp;AP119&amp;TEXT(E119,"00")&amp;AP119&amp;TEXT(F119,"00")))</f>
        <v/>
      </c>
    </row>
    <row r="120" spans="1:43" ht="16.5" customHeight="1">
      <c r="A120" s="166"/>
      <c r="B120" s="169"/>
      <c r="C120" s="171"/>
      <c r="D120" s="6"/>
      <c r="E120" s="6"/>
      <c r="F120" s="6"/>
      <c r="G120" s="62"/>
      <c r="H120" s="63"/>
      <c r="I120" s="4"/>
      <c r="J120" s="4"/>
      <c r="K120" s="31"/>
      <c r="L120" s="32"/>
      <c r="M120" s="32"/>
      <c r="N120" s="57"/>
      <c r="U120" s="41" t="s">
        <v>23</v>
      </c>
      <c r="AD120" s="55"/>
      <c r="AE120" s="56"/>
    </row>
    <row r="121" spans="1:43" ht="16.5" customHeight="1">
      <c r="A121" s="167"/>
      <c r="B121" s="170"/>
      <c r="C121" s="172"/>
      <c r="D121" s="7"/>
      <c r="E121" s="7"/>
      <c r="F121" s="7"/>
      <c r="G121" s="64"/>
      <c r="H121" s="65"/>
      <c r="I121" s="5"/>
      <c r="J121" s="5"/>
      <c r="K121" s="33"/>
      <c r="L121" s="29"/>
      <c r="M121" s="29"/>
      <c r="N121" s="58"/>
      <c r="U121" s="41" t="s">
        <v>23</v>
      </c>
      <c r="AA121" s="55"/>
      <c r="AD121" s="55"/>
      <c r="AE121" s="56"/>
      <c r="AH121" s="55"/>
      <c r="AI121" s="56"/>
      <c r="AL121" s="55"/>
      <c r="AM121" s="56"/>
    </row>
    <row r="122" spans="1:43" ht="16.5" customHeight="1">
      <c r="A122" s="165">
        <v>38</v>
      </c>
      <c r="B122" s="168"/>
      <c r="C122" s="2"/>
      <c r="D122" s="34"/>
      <c r="E122" s="35"/>
      <c r="F122" s="35"/>
      <c r="G122" s="60" t="str">
        <f>IFERROR(DATEDIF(AQ122,$P$2,"Y"),"")</f>
        <v/>
      </c>
      <c r="H122" s="61" t="str" cm="1">
        <f t="array" ref="H122">IF(G122="","",_xlfn.IFS(G122&lt;=24,$R$18,G122&lt;=29,$R$19,G122&lt;=34,$R$20,G122&lt;=39,$R$21,G122&lt;=44,$R$22,G122&lt;=49,$R$23,G122&lt;=54,$R$24,G122&lt;=59,$R$25,G122&lt;=64,$R$26,G122&lt;=69,$R$27,G122&lt;=74,$R$28,G122&lt;=79,$R$29,G122&lt;=84,$R$30,G122&lt;=10000,$R$31))</f>
        <v/>
      </c>
      <c r="I122" s="3"/>
      <c r="J122" s="3"/>
      <c r="K122" s="30"/>
      <c r="L122" s="28"/>
      <c r="M122" s="28"/>
      <c r="N122" s="54"/>
      <c r="U122" s="41" t="s">
        <v>23</v>
      </c>
      <c r="V122" s="42">
        <f>A122</f>
        <v>38</v>
      </c>
      <c r="W122" s="42" t="str">
        <f>IF(C123="","",$G$3)</f>
        <v/>
      </c>
      <c r="X122" s="42" t="str">
        <f>IF(C123="","",$I$3)</f>
        <v/>
      </c>
      <c r="Y122" s="43" t="str">
        <f>IF(C123="","",$C123)</f>
        <v/>
      </c>
      <c r="Z122" s="43" t="str">
        <f>IF(C123="","",$C122)</f>
        <v/>
      </c>
      <c r="AA122" s="55" t="str">
        <f>IF(B122="男",1,IF(B122="女",2,""))</f>
        <v/>
      </c>
      <c r="AB122" s="43" t="str">
        <f>IF(D122="","",D122&amp;TEXT(E122,"00")&amp;TEXT(F122,"00"))</f>
        <v/>
      </c>
      <c r="AC122" s="43" t="str" cm="1">
        <f t="array" ref="AC122">IF(G122="","",_xlfn.IFS(G122&lt;=24,$Q$18,G122&lt;=29,$Q$19,G122&lt;=34,$Q$20,G122&lt;=39,$Q$21,G122&lt;=44,$Q$22,G122&lt;=49,$Q$23,G122&lt;=54,$Q$24,G122&lt;=59,$Q$25,G122&lt;=64,$Q$26,G122&lt;=69,$Q$27,G122&lt;=74,$Q$28,G122&lt;=79,$Q$29,G122&lt;=84,$Q$30,G122&lt;=10000,$Q$31))</f>
        <v/>
      </c>
      <c r="AD122" s="55" t="str">
        <f>IF(J122="","",IF(J122="自由形",1,IF(J122="背泳ぎ",2,IF(J122="平泳ぎ",3,IF(J122="バタフライ",4,IF(J122="個人メドレー",5,))))))</f>
        <v/>
      </c>
      <c r="AE122" s="56" t="str">
        <f>IF(I122="","",IF(I122=25,"0025",IF(I122=50,"0050",IF(I122=100,"0100",IF(I122=200,"0200","")))))</f>
        <v/>
      </c>
      <c r="AF122" s="43" t="str">
        <f>AD122&amp;AE122</f>
        <v/>
      </c>
      <c r="AG122" s="43" t="str">
        <f>IF(M122="","",K122&amp;TEXT(L122,"00")&amp;U122&amp;TEXT(M122,"00"))</f>
        <v/>
      </c>
      <c r="AH122" s="55" t="str">
        <f>IF(J123="自由形",1,IF(J123="背泳ぎ",2,IF(J123="平泳ぎ",3,IF(J123="バタフライ",4,IF(J123="個人メドレー",5,"")))))</f>
        <v/>
      </c>
      <c r="AI122" s="56" t="str">
        <f>IF(I123=25,"0025",IF(I123=50,"0050",IF(I123=100,"0100",IF(I123=200,"0200",""))))</f>
        <v/>
      </c>
      <c r="AJ122" s="43" t="str">
        <f>AH122&amp;AI122</f>
        <v/>
      </c>
      <c r="AK122" s="43" t="str">
        <f>IF(M123="","",K123&amp;TEXT(L123,"00")&amp;U123&amp;TEXT(M123,"00"))</f>
        <v/>
      </c>
      <c r="AL122" s="55" t="str">
        <f>IF(J124="自由形",1,IF(J124="背泳ぎ",2,IF(J124="平泳ぎ",3,IF(J124="バタフライ",4,IF(J124="個人メドレー",5,"")))))</f>
        <v/>
      </c>
      <c r="AM122" s="56" t="str">
        <f>IF(I124=25,"0025",IF(I124=50,"0050",IF(I124=100,"0100",IF(I124=200,"0200",""))))</f>
        <v/>
      </c>
      <c r="AN122" s="43" t="str">
        <f>AL122&amp;AM122</f>
        <v/>
      </c>
      <c r="AO122" s="43" t="str">
        <f>IF(M124="","",K124&amp;TEXT(L124,"00")&amp;U123&amp;TEXT(M124,"00"))</f>
        <v/>
      </c>
      <c r="AP122" s="41" t="s">
        <v>97</v>
      </c>
      <c r="AQ122" s="55" t="str">
        <f>IF(C123="","",IF(AB122="","",D122&amp;AP122&amp;TEXT(E122,"00")&amp;AP122&amp;TEXT(F122,"00")))</f>
        <v/>
      </c>
    </row>
    <row r="123" spans="1:43" ht="16.5" customHeight="1">
      <c r="A123" s="166"/>
      <c r="B123" s="169"/>
      <c r="C123" s="171"/>
      <c r="D123" s="6"/>
      <c r="E123" s="6"/>
      <c r="F123" s="6"/>
      <c r="G123" s="62"/>
      <c r="H123" s="63"/>
      <c r="I123" s="4"/>
      <c r="J123" s="4"/>
      <c r="K123" s="31"/>
      <c r="L123" s="32"/>
      <c r="M123" s="32"/>
      <c r="N123" s="57"/>
      <c r="U123" s="41" t="s">
        <v>23</v>
      </c>
      <c r="AD123" s="55"/>
      <c r="AE123" s="56"/>
    </row>
    <row r="124" spans="1:43" ht="16.5" customHeight="1">
      <c r="A124" s="167"/>
      <c r="B124" s="170"/>
      <c r="C124" s="172"/>
      <c r="D124" s="7"/>
      <c r="E124" s="7"/>
      <c r="F124" s="7"/>
      <c r="G124" s="62"/>
      <c r="H124" s="63"/>
      <c r="I124" s="5"/>
      <c r="J124" s="5"/>
      <c r="K124" s="33"/>
      <c r="L124" s="29"/>
      <c r="M124" s="29"/>
      <c r="N124" s="58"/>
      <c r="U124" s="41" t="s">
        <v>23</v>
      </c>
      <c r="AA124" s="55"/>
      <c r="AD124" s="55"/>
      <c r="AE124" s="56"/>
      <c r="AH124" s="55"/>
      <c r="AI124" s="56"/>
      <c r="AL124" s="55"/>
      <c r="AM124" s="56"/>
    </row>
    <row r="125" spans="1:43" ht="16.5" customHeight="1">
      <c r="A125" s="165">
        <v>39</v>
      </c>
      <c r="B125" s="168"/>
      <c r="C125" s="2"/>
      <c r="D125" s="34"/>
      <c r="E125" s="35"/>
      <c r="F125" s="35"/>
      <c r="G125" s="60" t="str">
        <f>IFERROR(DATEDIF(AQ125,$P$2,"Y"),"")</f>
        <v/>
      </c>
      <c r="H125" s="61" t="str" cm="1">
        <f t="array" ref="H125">IF(G125="","",_xlfn.IFS(G125&lt;=24,$R$18,G125&lt;=29,$R$19,G125&lt;=34,$R$20,G125&lt;=39,$R$21,G125&lt;=44,$R$22,G125&lt;=49,$R$23,G125&lt;=54,$R$24,G125&lt;=59,$R$25,G125&lt;=64,$R$26,G125&lt;=69,$R$27,G125&lt;=74,$R$28,G125&lt;=79,$R$29,G125&lt;=84,$R$30,G125&lt;=10000,$R$31))</f>
        <v/>
      </c>
      <c r="I125" s="3"/>
      <c r="J125" s="3"/>
      <c r="K125" s="30"/>
      <c r="L125" s="28"/>
      <c r="M125" s="28"/>
      <c r="N125" s="54"/>
      <c r="U125" s="41" t="s">
        <v>23</v>
      </c>
      <c r="V125" s="42">
        <f>A125</f>
        <v>39</v>
      </c>
      <c r="W125" s="42" t="str">
        <f>IF(C126="","",$G$3)</f>
        <v/>
      </c>
      <c r="X125" s="42" t="str">
        <f>IF(C126="","",$I$3)</f>
        <v/>
      </c>
      <c r="Y125" s="43" t="str">
        <f>IF(C126="","",$C126)</f>
        <v/>
      </c>
      <c r="Z125" s="43" t="str">
        <f>IF(C126="","",$C125)</f>
        <v/>
      </c>
      <c r="AA125" s="55" t="str">
        <f>IF(B125="男",1,IF(B125="女",2,""))</f>
        <v/>
      </c>
      <c r="AB125" s="43" t="str">
        <f>IF(D125="","",D125&amp;TEXT(E125,"00")&amp;TEXT(F125,"00"))</f>
        <v/>
      </c>
      <c r="AC125" s="43" t="str" cm="1">
        <f t="array" ref="AC125">IF(G125="","",_xlfn.IFS(G125&lt;=24,$Q$18,G125&lt;=29,$Q$19,G125&lt;=34,$Q$20,G125&lt;=39,$Q$21,G125&lt;=44,$Q$22,G125&lt;=49,$Q$23,G125&lt;=54,$Q$24,G125&lt;=59,$Q$25,G125&lt;=64,$Q$26,G125&lt;=69,$Q$27,G125&lt;=74,$Q$28,G125&lt;=79,$Q$29,G125&lt;=84,$Q$30,G125&lt;=10000,$Q$31))</f>
        <v/>
      </c>
      <c r="AD125" s="55" t="str">
        <f>IF(J125="","",IF(J125="自由形",1,IF(J125="背泳ぎ",2,IF(J125="平泳ぎ",3,IF(J125="バタフライ",4,IF(J125="個人メドレー",5,))))))</f>
        <v/>
      </c>
      <c r="AE125" s="56" t="str">
        <f>IF(I125="","",IF(I125=25,"0025",IF(I125=50,"0050",IF(I125=100,"0100",IF(I125=200,"0200","")))))</f>
        <v/>
      </c>
      <c r="AF125" s="43" t="str">
        <f>AD125&amp;AE125</f>
        <v/>
      </c>
      <c r="AG125" s="43" t="str">
        <f>IF(M125="","",K125&amp;TEXT(L125,"00")&amp;U125&amp;TEXT(M125,"00"))</f>
        <v/>
      </c>
      <c r="AH125" s="55" t="str">
        <f>IF(J126="自由形",1,IF(J126="背泳ぎ",2,IF(J126="平泳ぎ",3,IF(J126="バタフライ",4,IF(J126="個人メドレー",5,"")))))</f>
        <v/>
      </c>
      <c r="AI125" s="56" t="str">
        <f>IF(I126=25,"0025",IF(I126=50,"0050",IF(I126=100,"0100",IF(I126=200,"0200",""))))</f>
        <v/>
      </c>
      <c r="AJ125" s="43" t="str">
        <f>AH125&amp;AI125</f>
        <v/>
      </c>
      <c r="AK125" s="43" t="str">
        <f>IF(M126="","",K126&amp;TEXT(L126,"00")&amp;U126&amp;TEXT(M126,"00"))</f>
        <v/>
      </c>
      <c r="AL125" s="55" t="str">
        <f>IF(J127="自由形",1,IF(J127="背泳ぎ",2,IF(J127="平泳ぎ",3,IF(J127="バタフライ",4,IF(J127="個人メドレー",5,"")))))</f>
        <v/>
      </c>
      <c r="AM125" s="56" t="str">
        <f>IF(I127=25,"0025",IF(I127=50,"0050",IF(I127=100,"0100",IF(I127=200,"0200",""))))</f>
        <v/>
      </c>
      <c r="AN125" s="43" t="str">
        <f>AL125&amp;AM125</f>
        <v/>
      </c>
      <c r="AO125" s="43" t="str">
        <f>IF(M127="","",K127&amp;TEXT(L127,"00")&amp;U126&amp;TEXT(M127,"00"))</f>
        <v/>
      </c>
      <c r="AP125" s="41" t="s">
        <v>97</v>
      </c>
      <c r="AQ125" s="55" t="str">
        <f>IF(C126="","",IF(AB125="","",D125&amp;AP125&amp;TEXT(E125,"00")&amp;AP125&amp;TEXT(F125,"00")))</f>
        <v/>
      </c>
    </row>
    <row r="126" spans="1:43" ht="16.5" customHeight="1">
      <c r="A126" s="166"/>
      <c r="B126" s="169"/>
      <c r="C126" s="171"/>
      <c r="D126" s="6"/>
      <c r="E126" s="6"/>
      <c r="F126" s="6"/>
      <c r="G126" s="62"/>
      <c r="H126" s="63"/>
      <c r="I126" s="4"/>
      <c r="J126" s="4"/>
      <c r="K126" s="31"/>
      <c r="L126" s="32"/>
      <c r="M126" s="32"/>
      <c r="N126" s="57"/>
      <c r="U126" s="41" t="s">
        <v>23</v>
      </c>
      <c r="AD126" s="55"/>
      <c r="AE126" s="56"/>
    </row>
    <row r="127" spans="1:43" ht="16.5" customHeight="1">
      <c r="A127" s="167"/>
      <c r="B127" s="170"/>
      <c r="C127" s="172"/>
      <c r="D127" s="7"/>
      <c r="E127" s="7"/>
      <c r="F127" s="7"/>
      <c r="G127" s="64"/>
      <c r="H127" s="65"/>
      <c r="I127" s="5"/>
      <c r="J127" s="5"/>
      <c r="K127" s="33"/>
      <c r="L127" s="29"/>
      <c r="M127" s="29"/>
      <c r="N127" s="58"/>
      <c r="U127" s="41" t="s">
        <v>23</v>
      </c>
      <c r="AA127" s="55"/>
      <c r="AD127" s="55"/>
      <c r="AE127" s="56"/>
      <c r="AH127" s="55"/>
      <c r="AI127" s="56"/>
      <c r="AL127" s="55"/>
      <c r="AM127" s="56"/>
    </row>
    <row r="128" spans="1:43" ht="16.5" customHeight="1">
      <c r="A128" s="165">
        <v>40</v>
      </c>
      <c r="B128" s="168"/>
      <c r="C128" s="2"/>
      <c r="D128" s="34"/>
      <c r="E128" s="35"/>
      <c r="F128" s="35"/>
      <c r="G128" s="60" t="str">
        <f>IFERROR(DATEDIF(AQ128,$P$2,"Y"),"")</f>
        <v/>
      </c>
      <c r="H128" s="61" t="str" cm="1">
        <f t="array" ref="H128">IF(G128="","",_xlfn.IFS(G128&lt;=24,$R$18,G128&lt;=29,$R$19,G128&lt;=34,$R$20,G128&lt;=39,$R$21,G128&lt;=44,$R$22,G128&lt;=49,$R$23,G128&lt;=54,$R$24,G128&lt;=59,$R$25,G128&lt;=64,$R$26,G128&lt;=69,$R$27,G128&lt;=74,$R$28,G128&lt;=79,$R$29,G128&lt;=84,$R$30,G128&lt;=10000,$R$31))</f>
        <v/>
      </c>
      <c r="I128" s="3"/>
      <c r="J128" s="3"/>
      <c r="K128" s="30"/>
      <c r="L128" s="28"/>
      <c r="M128" s="28"/>
      <c r="N128" s="54"/>
      <c r="U128" s="41" t="s">
        <v>23</v>
      </c>
      <c r="V128" s="42">
        <f>A128</f>
        <v>40</v>
      </c>
      <c r="W128" s="42" t="str">
        <f>IF(C129="","",$G$3)</f>
        <v/>
      </c>
      <c r="X128" s="42" t="str">
        <f>IF(C129="","",$I$3)</f>
        <v/>
      </c>
      <c r="Y128" s="43" t="str">
        <f>IF(C129="","",$C129)</f>
        <v/>
      </c>
      <c r="Z128" s="43" t="str">
        <f>IF(C129="","",$C128)</f>
        <v/>
      </c>
      <c r="AA128" s="55" t="str">
        <f>IF(B128="男",1,IF(B128="女",2,""))</f>
        <v/>
      </c>
      <c r="AB128" s="43" t="str">
        <f>IF(D128="","",D128&amp;TEXT(E128,"00")&amp;TEXT(F128,"00"))</f>
        <v/>
      </c>
      <c r="AC128" s="43" t="str" cm="1">
        <f t="array" ref="AC128">IF(G128="","",_xlfn.IFS(G128&lt;=24,$Q$18,G128&lt;=29,$Q$19,G128&lt;=34,$Q$20,G128&lt;=39,$Q$21,G128&lt;=44,$Q$22,G128&lt;=49,$Q$23,G128&lt;=54,$Q$24,G128&lt;=59,$Q$25,G128&lt;=64,$Q$26,G128&lt;=69,$Q$27,G128&lt;=74,$Q$28,G128&lt;=79,$Q$29,G128&lt;=84,$Q$30,G128&lt;=10000,$Q$31))</f>
        <v/>
      </c>
      <c r="AD128" s="55" t="str">
        <f>IF(J128="","",IF(J128="自由形",1,IF(J128="背泳ぎ",2,IF(J128="平泳ぎ",3,IF(J128="バタフライ",4,IF(J128="個人メドレー",5,))))))</f>
        <v/>
      </c>
      <c r="AE128" s="56" t="str">
        <f>IF(I128="","",IF(I128=25,"0025",IF(I128=50,"0050",IF(I128=100,"0100",IF(I128=200,"0200","")))))</f>
        <v/>
      </c>
      <c r="AF128" s="43" t="str">
        <f>AD128&amp;AE128</f>
        <v/>
      </c>
      <c r="AG128" s="43" t="str">
        <f>IF(M128="","",K128&amp;TEXT(L128,"00")&amp;U128&amp;TEXT(M128,"00"))</f>
        <v/>
      </c>
      <c r="AH128" s="55" t="str">
        <f>IF(J129="自由形",1,IF(J129="背泳ぎ",2,IF(J129="平泳ぎ",3,IF(J129="バタフライ",4,IF(J129="個人メドレー",5,"")))))</f>
        <v/>
      </c>
      <c r="AI128" s="56" t="str">
        <f>IF(I129=25,"0025",IF(I129=50,"0050",IF(I129=100,"0100",IF(I129=200,"0200",""))))</f>
        <v/>
      </c>
      <c r="AJ128" s="43" t="str">
        <f>AH128&amp;AI128</f>
        <v/>
      </c>
      <c r="AK128" s="43" t="str">
        <f>IF(M129="","",K129&amp;TEXT(L129,"00")&amp;U129&amp;TEXT(M129,"00"))</f>
        <v/>
      </c>
      <c r="AL128" s="55" t="str">
        <f>IF(J130="自由形",1,IF(J130="背泳ぎ",2,IF(J130="平泳ぎ",3,IF(J130="バタフライ",4,IF(J130="個人メドレー",5,"")))))</f>
        <v/>
      </c>
      <c r="AM128" s="56" t="str">
        <f>IF(I130=25,"0025",IF(I130=50,"0050",IF(I130=100,"0100",IF(I130=200,"0200",""))))</f>
        <v/>
      </c>
      <c r="AN128" s="43" t="str">
        <f>AL128&amp;AM128</f>
        <v/>
      </c>
      <c r="AO128" s="43" t="str">
        <f>IF(M130="","",K130&amp;TEXT(L130,"00")&amp;U129&amp;TEXT(M130,"00"))</f>
        <v/>
      </c>
      <c r="AP128" s="41" t="s">
        <v>97</v>
      </c>
      <c r="AQ128" s="55" t="str">
        <f>IF(C129="","",IF(AB128="","",D128&amp;AP128&amp;TEXT(E128,"00")&amp;AP128&amp;TEXT(F128,"00")))</f>
        <v/>
      </c>
    </row>
    <row r="129" spans="1:43" ht="16.5" customHeight="1">
      <c r="A129" s="166"/>
      <c r="B129" s="169"/>
      <c r="C129" s="171"/>
      <c r="D129" s="6"/>
      <c r="E129" s="6"/>
      <c r="F129" s="6"/>
      <c r="G129" s="62"/>
      <c r="H129" s="63"/>
      <c r="I129" s="4"/>
      <c r="J129" s="4"/>
      <c r="K129" s="31"/>
      <c r="L129" s="32"/>
      <c r="M129" s="32"/>
      <c r="N129" s="57"/>
      <c r="U129" s="41" t="s">
        <v>23</v>
      </c>
      <c r="AD129" s="55"/>
      <c r="AE129" s="56"/>
    </row>
    <row r="130" spans="1:43" ht="16.5" customHeight="1">
      <c r="A130" s="167"/>
      <c r="B130" s="170"/>
      <c r="C130" s="172"/>
      <c r="D130" s="7"/>
      <c r="E130" s="7"/>
      <c r="F130" s="7"/>
      <c r="G130" s="62"/>
      <c r="H130" s="63"/>
      <c r="I130" s="5"/>
      <c r="J130" s="5"/>
      <c r="K130" s="33"/>
      <c r="L130" s="29"/>
      <c r="M130" s="29"/>
      <c r="N130" s="58"/>
      <c r="U130" s="41" t="s">
        <v>23</v>
      </c>
      <c r="AA130" s="55"/>
      <c r="AD130" s="55"/>
      <c r="AE130" s="56"/>
      <c r="AH130" s="55"/>
      <c r="AI130" s="56"/>
      <c r="AL130" s="55"/>
      <c r="AM130" s="56"/>
    </row>
    <row r="131" spans="1:43" ht="16.5" customHeight="1">
      <c r="A131" s="165">
        <v>41</v>
      </c>
      <c r="B131" s="168"/>
      <c r="C131" s="2"/>
      <c r="D131" s="34"/>
      <c r="E131" s="35"/>
      <c r="F131" s="35"/>
      <c r="G131" s="60" t="str">
        <f>IFERROR(DATEDIF(AQ131,$P$2,"Y"),"")</f>
        <v/>
      </c>
      <c r="H131" s="61" t="str" cm="1">
        <f t="array" ref="H131">IF(G131="","",_xlfn.IFS(G131&lt;=24,$R$18,G131&lt;=29,$R$19,G131&lt;=34,$R$20,G131&lt;=39,$R$21,G131&lt;=44,$R$22,G131&lt;=49,$R$23,G131&lt;=54,$R$24,G131&lt;=59,$R$25,G131&lt;=64,$R$26,G131&lt;=69,$R$27,G131&lt;=74,$R$28,G131&lt;=79,$R$29,G131&lt;=84,$R$30,G131&lt;=10000,$R$31))</f>
        <v/>
      </c>
      <c r="I131" s="3"/>
      <c r="J131" s="3"/>
      <c r="K131" s="30"/>
      <c r="L131" s="28"/>
      <c r="M131" s="28"/>
      <c r="N131" s="54"/>
      <c r="U131" s="41" t="s">
        <v>23</v>
      </c>
      <c r="V131" s="42">
        <f>A131</f>
        <v>41</v>
      </c>
      <c r="W131" s="42" t="str">
        <f>IF(C132="","",$G$3)</f>
        <v/>
      </c>
      <c r="X131" s="42" t="str">
        <f>IF(C132="","",$I$3)</f>
        <v/>
      </c>
      <c r="Y131" s="43" t="str">
        <f>IF(C132="","",$C132)</f>
        <v/>
      </c>
      <c r="Z131" s="43" t="str">
        <f>IF(C132="","",$C131)</f>
        <v/>
      </c>
      <c r="AA131" s="55" t="str">
        <f>IF(B131="男",1,IF(B131="女",2,""))</f>
        <v/>
      </c>
      <c r="AB131" s="43" t="str">
        <f>IF(D131="","",D131&amp;TEXT(E131,"00")&amp;TEXT(F131,"00"))</f>
        <v/>
      </c>
      <c r="AC131" s="43" t="str" cm="1">
        <f t="array" ref="AC131">IF(G131="","",_xlfn.IFS(G131&lt;=24,$Q$18,G131&lt;=29,$Q$19,G131&lt;=34,$Q$20,G131&lt;=39,$Q$21,G131&lt;=44,$Q$22,G131&lt;=49,$Q$23,G131&lt;=54,$Q$24,G131&lt;=59,$Q$25,G131&lt;=64,$Q$26,G131&lt;=69,$Q$27,G131&lt;=74,$Q$28,G131&lt;=79,$Q$29,G131&lt;=84,$Q$30,G131&lt;=10000,$Q$31))</f>
        <v/>
      </c>
      <c r="AD131" s="55" t="str">
        <f>IF(J131="","",IF(J131="自由形",1,IF(J131="背泳ぎ",2,IF(J131="平泳ぎ",3,IF(J131="バタフライ",4,IF(J131="個人メドレー",5,))))))</f>
        <v/>
      </c>
      <c r="AE131" s="56" t="str">
        <f>IF(I131="","",IF(I131=25,"0025",IF(I131=50,"0050",IF(I131=100,"0100",IF(I131=200,"0200","")))))</f>
        <v/>
      </c>
      <c r="AF131" s="43" t="str">
        <f>AD131&amp;AE131</f>
        <v/>
      </c>
      <c r="AG131" s="43" t="str">
        <f>IF(M131="","",K131&amp;TEXT(L131,"00")&amp;U131&amp;TEXT(M131,"00"))</f>
        <v/>
      </c>
      <c r="AH131" s="55" t="str">
        <f>IF(J132="自由形",1,IF(J132="背泳ぎ",2,IF(J132="平泳ぎ",3,IF(J132="バタフライ",4,IF(J132="個人メドレー",5,"")))))</f>
        <v/>
      </c>
      <c r="AI131" s="56" t="str">
        <f>IF(I132=25,"0025",IF(I132=50,"0050",IF(I132=100,"0100",IF(I132=200,"0200",""))))</f>
        <v/>
      </c>
      <c r="AJ131" s="43" t="str">
        <f>AH131&amp;AI131</f>
        <v/>
      </c>
      <c r="AK131" s="43" t="str">
        <f>IF(M132="","",K132&amp;TEXT(L132,"00")&amp;U132&amp;TEXT(M132,"00"))</f>
        <v/>
      </c>
      <c r="AL131" s="55" t="str">
        <f>IF(J133="自由形",1,IF(J133="背泳ぎ",2,IF(J133="平泳ぎ",3,IF(J133="バタフライ",4,IF(J133="個人メドレー",5,"")))))</f>
        <v/>
      </c>
      <c r="AM131" s="56" t="str">
        <f>IF(I133=25,"0025",IF(I133=50,"0050",IF(I133=100,"0100",IF(I133=200,"0200",""))))</f>
        <v/>
      </c>
      <c r="AN131" s="43" t="str">
        <f>AL131&amp;AM131</f>
        <v/>
      </c>
      <c r="AO131" s="43" t="str">
        <f>IF(M133="","",K133&amp;TEXT(L133,"00")&amp;U132&amp;TEXT(M133,"00"))</f>
        <v/>
      </c>
      <c r="AP131" s="41" t="s">
        <v>97</v>
      </c>
      <c r="AQ131" s="55" t="str">
        <f>IF(C132="","",IF(AB131="","",D131&amp;AP131&amp;TEXT(E131,"00")&amp;AP131&amp;TEXT(F131,"00")))</f>
        <v/>
      </c>
    </row>
    <row r="132" spans="1:43" ht="16.5" customHeight="1">
      <c r="A132" s="166"/>
      <c r="B132" s="169"/>
      <c r="C132" s="171"/>
      <c r="D132" s="6"/>
      <c r="E132" s="6"/>
      <c r="F132" s="6"/>
      <c r="G132" s="62"/>
      <c r="H132" s="63"/>
      <c r="I132" s="4"/>
      <c r="J132" s="4"/>
      <c r="K132" s="31"/>
      <c r="L132" s="32"/>
      <c r="M132" s="32"/>
      <c r="N132" s="57"/>
      <c r="U132" s="41" t="s">
        <v>23</v>
      </c>
      <c r="AD132" s="55"/>
      <c r="AE132" s="56"/>
    </row>
    <row r="133" spans="1:43" ht="16.5" customHeight="1">
      <c r="A133" s="167"/>
      <c r="B133" s="170"/>
      <c r="C133" s="172"/>
      <c r="D133" s="7"/>
      <c r="E133" s="7"/>
      <c r="F133" s="7"/>
      <c r="G133" s="64"/>
      <c r="H133" s="65"/>
      <c r="I133" s="5"/>
      <c r="J133" s="5"/>
      <c r="K133" s="33"/>
      <c r="L133" s="29"/>
      <c r="M133" s="29"/>
      <c r="N133" s="58"/>
      <c r="U133" s="41" t="s">
        <v>23</v>
      </c>
      <c r="AA133" s="55"/>
      <c r="AD133" s="55"/>
      <c r="AE133" s="56"/>
      <c r="AH133" s="55"/>
      <c r="AI133" s="56"/>
      <c r="AL133" s="55"/>
      <c r="AM133" s="56"/>
    </row>
    <row r="134" spans="1:43" ht="16.5" customHeight="1">
      <c r="A134" s="165">
        <v>42</v>
      </c>
      <c r="B134" s="168"/>
      <c r="C134" s="2"/>
      <c r="D134" s="34"/>
      <c r="E134" s="35"/>
      <c r="F134" s="35"/>
      <c r="G134" s="60" t="str">
        <f>IFERROR(DATEDIF(AQ134,$P$2,"Y"),"")</f>
        <v/>
      </c>
      <c r="H134" s="61" t="str" cm="1">
        <f t="array" ref="H134">IF(G134="","",_xlfn.IFS(G134&lt;=24,$R$18,G134&lt;=29,$R$19,G134&lt;=34,$R$20,G134&lt;=39,$R$21,G134&lt;=44,$R$22,G134&lt;=49,$R$23,G134&lt;=54,$R$24,G134&lt;=59,$R$25,G134&lt;=64,$R$26,G134&lt;=69,$R$27,G134&lt;=74,$R$28,G134&lt;=79,$R$29,G134&lt;=84,$R$30,G134&lt;=10000,$R$31))</f>
        <v/>
      </c>
      <c r="I134" s="3"/>
      <c r="J134" s="3"/>
      <c r="K134" s="30"/>
      <c r="L134" s="28"/>
      <c r="M134" s="28"/>
      <c r="N134" s="54"/>
      <c r="U134" s="41" t="s">
        <v>23</v>
      </c>
      <c r="V134" s="42">
        <f>A134</f>
        <v>42</v>
      </c>
      <c r="W134" s="42" t="str">
        <f>IF(C135="","",$G$3)</f>
        <v/>
      </c>
      <c r="X134" s="42" t="str">
        <f>IF(C135="","",$I$3)</f>
        <v/>
      </c>
      <c r="Y134" s="43" t="str">
        <f>IF(C135="","",$C135)</f>
        <v/>
      </c>
      <c r="Z134" s="43" t="str">
        <f>IF(C135="","",$C134)</f>
        <v/>
      </c>
      <c r="AA134" s="55" t="str">
        <f>IF(B134="男",1,IF(B134="女",2,""))</f>
        <v/>
      </c>
      <c r="AB134" s="43" t="str">
        <f>IF(D134="","",D134&amp;TEXT(E134,"00")&amp;TEXT(F134,"00"))</f>
        <v/>
      </c>
      <c r="AC134" s="43" t="str" cm="1">
        <f t="array" ref="AC134">IF(G134="","",_xlfn.IFS(G134&lt;=24,$Q$18,G134&lt;=29,$Q$19,G134&lt;=34,$Q$20,G134&lt;=39,$Q$21,G134&lt;=44,$Q$22,G134&lt;=49,$Q$23,G134&lt;=54,$Q$24,G134&lt;=59,$Q$25,G134&lt;=64,$Q$26,G134&lt;=69,$Q$27,G134&lt;=74,$Q$28,G134&lt;=79,$Q$29,G134&lt;=84,$Q$30,G134&lt;=10000,$Q$31))</f>
        <v/>
      </c>
      <c r="AD134" s="55" t="str">
        <f>IF(J134="","",IF(J134="自由形",1,IF(J134="背泳ぎ",2,IF(J134="平泳ぎ",3,IF(J134="バタフライ",4,IF(J134="個人メドレー",5,))))))</f>
        <v/>
      </c>
      <c r="AE134" s="56" t="str">
        <f>IF(I134="","",IF(I134=25,"0025",IF(I134=50,"0050",IF(I134=100,"0100",IF(I134=200,"0200","")))))</f>
        <v/>
      </c>
      <c r="AF134" s="43" t="str">
        <f>AD134&amp;AE134</f>
        <v/>
      </c>
      <c r="AG134" s="43" t="str">
        <f>IF(M134="","",K134&amp;TEXT(L134,"00")&amp;U134&amp;TEXT(M134,"00"))</f>
        <v/>
      </c>
      <c r="AH134" s="55" t="str">
        <f>IF(J135="自由形",1,IF(J135="背泳ぎ",2,IF(J135="平泳ぎ",3,IF(J135="バタフライ",4,IF(J135="個人メドレー",5,"")))))</f>
        <v/>
      </c>
      <c r="AI134" s="56" t="str">
        <f>IF(I135=25,"0025",IF(I135=50,"0050",IF(I135=100,"0100",IF(I135=200,"0200",""))))</f>
        <v/>
      </c>
      <c r="AJ134" s="43" t="str">
        <f>AH134&amp;AI134</f>
        <v/>
      </c>
      <c r="AK134" s="43" t="str">
        <f>IF(M135="","",K135&amp;TEXT(L135,"00")&amp;U135&amp;TEXT(M135,"00"))</f>
        <v/>
      </c>
      <c r="AL134" s="55" t="str">
        <f>IF(J136="自由形",1,IF(J136="背泳ぎ",2,IF(J136="平泳ぎ",3,IF(J136="バタフライ",4,IF(J136="個人メドレー",5,"")))))</f>
        <v/>
      </c>
      <c r="AM134" s="56" t="str">
        <f>IF(I136=25,"0025",IF(I136=50,"0050",IF(I136=100,"0100",IF(I136=200,"0200",""))))</f>
        <v/>
      </c>
      <c r="AN134" s="43" t="str">
        <f>AL134&amp;AM134</f>
        <v/>
      </c>
      <c r="AO134" s="43" t="str">
        <f>IF(M136="","",K136&amp;TEXT(L136,"00")&amp;U135&amp;TEXT(M136,"00"))</f>
        <v/>
      </c>
      <c r="AP134" s="41" t="s">
        <v>97</v>
      </c>
      <c r="AQ134" s="55" t="str">
        <f>IF(C135="","",IF(AB134="","",D134&amp;AP134&amp;TEXT(E134,"00")&amp;AP134&amp;TEXT(F134,"00")))</f>
        <v/>
      </c>
    </row>
    <row r="135" spans="1:43" ht="16.5" customHeight="1">
      <c r="A135" s="166"/>
      <c r="B135" s="169"/>
      <c r="C135" s="171"/>
      <c r="D135" s="6"/>
      <c r="E135" s="6"/>
      <c r="F135" s="6"/>
      <c r="G135" s="62"/>
      <c r="H135" s="63"/>
      <c r="I135" s="4"/>
      <c r="J135" s="4"/>
      <c r="K135" s="31"/>
      <c r="L135" s="32"/>
      <c r="M135" s="32"/>
      <c r="N135" s="57"/>
      <c r="U135" s="41" t="s">
        <v>23</v>
      </c>
      <c r="AD135" s="55"/>
      <c r="AE135" s="56"/>
    </row>
    <row r="136" spans="1:43" ht="16.5" customHeight="1">
      <c r="A136" s="167"/>
      <c r="B136" s="170"/>
      <c r="C136" s="172"/>
      <c r="D136" s="7"/>
      <c r="E136" s="7"/>
      <c r="F136" s="7"/>
      <c r="G136" s="62"/>
      <c r="H136" s="63"/>
      <c r="I136" s="5"/>
      <c r="J136" s="5"/>
      <c r="K136" s="33"/>
      <c r="L136" s="29"/>
      <c r="M136" s="29"/>
      <c r="N136" s="58"/>
      <c r="U136" s="41" t="s">
        <v>23</v>
      </c>
      <c r="AA136" s="55"/>
      <c r="AD136" s="55"/>
      <c r="AE136" s="56"/>
      <c r="AH136" s="55"/>
      <c r="AI136" s="56"/>
      <c r="AL136" s="55"/>
      <c r="AM136" s="56"/>
    </row>
    <row r="137" spans="1:43" ht="16.5" customHeight="1">
      <c r="A137" s="165">
        <v>43</v>
      </c>
      <c r="B137" s="168"/>
      <c r="C137" s="2"/>
      <c r="D137" s="34"/>
      <c r="E137" s="35"/>
      <c r="F137" s="35"/>
      <c r="G137" s="60" t="str">
        <f>IFERROR(DATEDIF(AQ137,$P$2,"Y"),"")</f>
        <v/>
      </c>
      <c r="H137" s="61" t="str" cm="1">
        <f t="array" ref="H137">IF(G137="","",_xlfn.IFS(G137&lt;=24,$R$18,G137&lt;=29,$R$19,G137&lt;=34,$R$20,G137&lt;=39,$R$21,G137&lt;=44,$R$22,G137&lt;=49,$R$23,G137&lt;=54,$R$24,G137&lt;=59,$R$25,G137&lt;=64,$R$26,G137&lt;=69,$R$27,G137&lt;=74,$R$28,G137&lt;=79,$R$29,G137&lt;=84,$R$30,G137&lt;=10000,$R$31))</f>
        <v/>
      </c>
      <c r="I137" s="3"/>
      <c r="J137" s="3"/>
      <c r="K137" s="30"/>
      <c r="L137" s="28"/>
      <c r="M137" s="28"/>
      <c r="N137" s="54"/>
      <c r="U137" s="41" t="s">
        <v>23</v>
      </c>
      <c r="V137" s="42">
        <f>A137</f>
        <v>43</v>
      </c>
      <c r="W137" s="42" t="str">
        <f>IF(C138="","",$G$3)</f>
        <v/>
      </c>
      <c r="X137" s="42" t="str">
        <f>IF(C138="","",$I$3)</f>
        <v/>
      </c>
      <c r="Y137" s="43" t="str">
        <f>IF(C138="","",$C138)</f>
        <v/>
      </c>
      <c r="Z137" s="43" t="str">
        <f>IF(C138="","",$C137)</f>
        <v/>
      </c>
      <c r="AA137" s="55" t="str">
        <f>IF(B137="男",1,IF(B137="女",2,""))</f>
        <v/>
      </c>
      <c r="AB137" s="43" t="str">
        <f>IF(D137="","",D137&amp;TEXT(E137,"00")&amp;TEXT(F137,"00"))</f>
        <v/>
      </c>
      <c r="AC137" s="43" t="str" cm="1">
        <f t="array" ref="AC137">IF(G137="","",_xlfn.IFS(G137&lt;=24,$Q$18,G137&lt;=29,$Q$19,G137&lt;=34,$Q$20,G137&lt;=39,$Q$21,G137&lt;=44,$Q$22,G137&lt;=49,$Q$23,G137&lt;=54,$Q$24,G137&lt;=59,$Q$25,G137&lt;=64,$Q$26,G137&lt;=69,$Q$27,G137&lt;=74,$Q$28,G137&lt;=79,$Q$29,G137&lt;=84,$Q$30,G137&lt;=10000,$Q$31))</f>
        <v/>
      </c>
      <c r="AD137" s="55" t="str">
        <f>IF(J137="","",IF(J137="自由形",1,IF(J137="背泳ぎ",2,IF(J137="平泳ぎ",3,IF(J137="バタフライ",4,IF(J137="個人メドレー",5,))))))</f>
        <v/>
      </c>
      <c r="AE137" s="56" t="str">
        <f>IF(I137="","",IF(I137=25,"0025",IF(I137=50,"0050",IF(I137=100,"0100",IF(I137=200,"0200","")))))</f>
        <v/>
      </c>
      <c r="AF137" s="43" t="str">
        <f>AD137&amp;AE137</f>
        <v/>
      </c>
      <c r="AG137" s="43" t="str">
        <f>IF(M137="","",K137&amp;TEXT(L137,"00")&amp;U137&amp;TEXT(M137,"00"))</f>
        <v/>
      </c>
      <c r="AH137" s="55" t="str">
        <f>IF(J138="自由形",1,IF(J138="背泳ぎ",2,IF(J138="平泳ぎ",3,IF(J138="バタフライ",4,IF(J138="個人メドレー",5,"")))))</f>
        <v/>
      </c>
      <c r="AI137" s="56" t="str">
        <f>IF(I138=25,"0025",IF(I138=50,"0050",IF(I138=100,"0100",IF(I138=200,"0200",""))))</f>
        <v/>
      </c>
      <c r="AJ137" s="43" t="str">
        <f>AH137&amp;AI137</f>
        <v/>
      </c>
      <c r="AK137" s="43" t="str">
        <f>IF(M138="","",K138&amp;TEXT(L138,"00")&amp;U138&amp;TEXT(M138,"00"))</f>
        <v/>
      </c>
      <c r="AL137" s="55" t="str">
        <f>IF(J139="自由形",1,IF(J139="背泳ぎ",2,IF(J139="平泳ぎ",3,IF(J139="バタフライ",4,IF(J139="個人メドレー",5,"")))))</f>
        <v/>
      </c>
      <c r="AM137" s="56" t="str">
        <f>IF(I139=25,"0025",IF(I139=50,"0050",IF(I139=100,"0100",IF(I139=200,"0200",""))))</f>
        <v/>
      </c>
      <c r="AN137" s="43" t="str">
        <f>AL137&amp;AM137</f>
        <v/>
      </c>
      <c r="AO137" s="43" t="str">
        <f>IF(M139="","",K139&amp;TEXT(L139,"00")&amp;U138&amp;TEXT(M139,"00"))</f>
        <v/>
      </c>
      <c r="AP137" s="41" t="s">
        <v>97</v>
      </c>
      <c r="AQ137" s="55" t="str">
        <f>IF(C138="","",IF(AB137="","",D137&amp;AP137&amp;TEXT(E137,"00")&amp;AP137&amp;TEXT(F137,"00")))</f>
        <v/>
      </c>
    </row>
    <row r="138" spans="1:43" ht="16.5" customHeight="1">
      <c r="A138" s="166"/>
      <c r="B138" s="169"/>
      <c r="C138" s="171"/>
      <c r="D138" s="6"/>
      <c r="E138" s="6"/>
      <c r="F138" s="6"/>
      <c r="G138" s="62"/>
      <c r="H138" s="63"/>
      <c r="I138" s="4"/>
      <c r="J138" s="4"/>
      <c r="K138" s="31"/>
      <c r="L138" s="32"/>
      <c r="M138" s="32"/>
      <c r="N138" s="57"/>
      <c r="U138" s="41" t="s">
        <v>23</v>
      </c>
      <c r="AD138" s="55"/>
      <c r="AE138" s="56"/>
    </row>
    <row r="139" spans="1:43" ht="16.5" customHeight="1">
      <c r="A139" s="167"/>
      <c r="B139" s="170"/>
      <c r="C139" s="172"/>
      <c r="D139" s="7"/>
      <c r="E139" s="7"/>
      <c r="F139" s="7"/>
      <c r="G139" s="64"/>
      <c r="H139" s="65"/>
      <c r="I139" s="5"/>
      <c r="J139" s="5"/>
      <c r="K139" s="33"/>
      <c r="L139" s="29"/>
      <c r="M139" s="29"/>
      <c r="N139" s="58"/>
      <c r="U139" s="41" t="s">
        <v>23</v>
      </c>
      <c r="AA139" s="55"/>
      <c r="AD139" s="55"/>
      <c r="AE139" s="56"/>
      <c r="AH139" s="55"/>
      <c r="AI139" s="56"/>
      <c r="AL139" s="55"/>
      <c r="AM139" s="56"/>
    </row>
    <row r="140" spans="1:43" ht="16.5" customHeight="1">
      <c r="A140" s="165">
        <v>44</v>
      </c>
      <c r="B140" s="168"/>
      <c r="C140" s="2"/>
      <c r="D140" s="34"/>
      <c r="E140" s="35"/>
      <c r="F140" s="35"/>
      <c r="G140" s="60" t="str">
        <f>IFERROR(DATEDIF(AQ140,$P$2,"Y"),"")</f>
        <v/>
      </c>
      <c r="H140" s="61" t="str" cm="1">
        <f t="array" ref="H140">IF(G140="","",_xlfn.IFS(G140&lt;=24,$R$18,G140&lt;=29,$R$19,G140&lt;=34,$R$20,G140&lt;=39,$R$21,G140&lt;=44,$R$22,G140&lt;=49,$R$23,G140&lt;=54,$R$24,G140&lt;=59,$R$25,G140&lt;=64,$R$26,G140&lt;=69,$R$27,G140&lt;=74,$R$28,G140&lt;=79,$R$29,G140&lt;=84,$R$30,G140&lt;=10000,$R$31))</f>
        <v/>
      </c>
      <c r="I140" s="3"/>
      <c r="J140" s="3"/>
      <c r="K140" s="30"/>
      <c r="L140" s="28"/>
      <c r="M140" s="28"/>
      <c r="N140" s="54"/>
      <c r="U140" s="41" t="s">
        <v>23</v>
      </c>
      <c r="V140" s="42">
        <f>A140</f>
        <v>44</v>
      </c>
      <c r="W140" s="42" t="str">
        <f>IF(C141="","",$G$3)</f>
        <v/>
      </c>
      <c r="X140" s="42" t="str">
        <f>IF(C141="","",$I$3)</f>
        <v/>
      </c>
      <c r="Y140" s="43" t="str">
        <f>IF(C141="","",$C141)</f>
        <v/>
      </c>
      <c r="Z140" s="43" t="str">
        <f>IF(C141="","",$C140)</f>
        <v/>
      </c>
      <c r="AA140" s="55" t="str">
        <f>IF(B140="男",1,IF(B140="女",2,""))</f>
        <v/>
      </c>
      <c r="AB140" s="43" t="str">
        <f>IF(D140="","",D140&amp;TEXT(E140,"00")&amp;TEXT(F140,"00"))</f>
        <v/>
      </c>
      <c r="AC140" s="43" t="str" cm="1">
        <f t="array" ref="AC140">IF(G140="","",_xlfn.IFS(G140&lt;=24,$Q$18,G140&lt;=29,$Q$19,G140&lt;=34,$Q$20,G140&lt;=39,$Q$21,G140&lt;=44,$Q$22,G140&lt;=49,$Q$23,G140&lt;=54,$Q$24,G140&lt;=59,$Q$25,G140&lt;=64,$Q$26,G140&lt;=69,$Q$27,G140&lt;=74,$Q$28,G140&lt;=79,$Q$29,G140&lt;=84,$Q$30,G140&lt;=10000,$Q$31))</f>
        <v/>
      </c>
      <c r="AD140" s="55" t="str">
        <f>IF(J140="","",IF(J140="自由形",1,IF(J140="背泳ぎ",2,IF(J140="平泳ぎ",3,IF(J140="バタフライ",4,IF(J140="個人メドレー",5,))))))</f>
        <v/>
      </c>
      <c r="AE140" s="56" t="str">
        <f>IF(I140="","",IF(I140=25,"0025",IF(I140=50,"0050",IF(I140=100,"0100",IF(I140=200,"0200","")))))</f>
        <v/>
      </c>
      <c r="AF140" s="43" t="str">
        <f>AD140&amp;AE140</f>
        <v/>
      </c>
      <c r="AG140" s="43" t="str">
        <f>IF(M140="","",K140&amp;TEXT(L140,"00")&amp;U140&amp;TEXT(M140,"00"))</f>
        <v/>
      </c>
      <c r="AH140" s="55" t="str">
        <f>IF(J141="自由形",1,IF(J141="背泳ぎ",2,IF(J141="平泳ぎ",3,IF(J141="バタフライ",4,IF(J141="個人メドレー",5,"")))))</f>
        <v/>
      </c>
      <c r="AI140" s="56" t="str">
        <f>IF(I141=25,"0025",IF(I141=50,"0050",IF(I141=100,"0100",IF(I141=200,"0200",""))))</f>
        <v/>
      </c>
      <c r="AJ140" s="43" t="str">
        <f>AH140&amp;AI140</f>
        <v/>
      </c>
      <c r="AK140" s="43" t="str">
        <f>IF(M141="","",K141&amp;TEXT(L141,"00")&amp;U141&amp;TEXT(M141,"00"))</f>
        <v/>
      </c>
      <c r="AL140" s="55" t="str">
        <f>IF(J142="自由形",1,IF(J142="背泳ぎ",2,IF(J142="平泳ぎ",3,IF(J142="バタフライ",4,IF(J142="個人メドレー",5,"")))))</f>
        <v/>
      </c>
      <c r="AM140" s="56" t="str">
        <f>IF(I142=25,"0025",IF(I142=50,"0050",IF(I142=100,"0100",IF(I142=200,"0200",""))))</f>
        <v/>
      </c>
      <c r="AN140" s="43" t="str">
        <f>AL140&amp;AM140</f>
        <v/>
      </c>
      <c r="AO140" s="43" t="str">
        <f>IF(M142="","",K142&amp;TEXT(L142,"00")&amp;U141&amp;TEXT(M142,"00"))</f>
        <v/>
      </c>
      <c r="AP140" s="41" t="s">
        <v>97</v>
      </c>
      <c r="AQ140" s="55" t="str">
        <f>IF(C141="","",IF(AB140="","",D140&amp;AP140&amp;TEXT(E140,"00")&amp;AP140&amp;TEXT(F140,"00")))</f>
        <v/>
      </c>
    </row>
    <row r="141" spans="1:43" ht="16.5" customHeight="1">
      <c r="A141" s="166"/>
      <c r="B141" s="169"/>
      <c r="C141" s="171"/>
      <c r="D141" s="6"/>
      <c r="E141" s="6"/>
      <c r="F141" s="6"/>
      <c r="G141" s="62"/>
      <c r="H141" s="63"/>
      <c r="I141" s="4"/>
      <c r="J141" s="4"/>
      <c r="K141" s="31"/>
      <c r="L141" s="32"/>
      <c r="M141" s="32"/>
      <c r="N141" s="57"/>
      <c r="U141" s="41" t="s">
        <v>23</v>
      </c>
      <c r="AD141" s="55"/>
      <c r="AE141" s="56"/>
    </row>
    <row r="142" spans="1:43" ht="16.5" customHeight="1">
      <c r="A142" s="167"/>
      <c r="B142" s="170"/>
      <c r="C142" s="172"/>
      <c r="D142" s="7"/>
      <c r="E142" s="7"/>
      <c r="F142" s="7"/>
      <c r="G142" s="62"/>
      <c r="H142" s="63"/>
      <c r="I142" s="5"/>
      <c r="J142" s="5"/>
      <c r="K142" s="33"/>
      <c r="L142" s="29"/>
      <c r="M142" s="29"/>
      <c r="N142" s="58"/>
      <c r="U142" s="41" t="s">
        <v>23</v>
      </c>
      <c r="AA142" s="55"/>
      <c r="AD142" s="55"/>
      <c r="AE142" s="56"/>
      <c r="AH142" s="55"/>
      <c r="AI142" s="56"/>
      <c r="AL142" s="55"/>
      <c r="AM142" s="56"/>
    </row>
    <row r="143" spans="1:43" ht="16.5" customHeight="1">
      <c r="A143" s="165">
        <v>45</v>
      </c>
      <c r="B143" s="168"/>
      <c r="C143" s="2"/>
      <c r="D143" s="34"/>
      <c r="E143" s="35"/>
      <c r="F143" s="35"/>
      <c r="G143" s="60" t="str">
        <f>IFERROR(DATEDIF(AQ143,$P$2,"Y"),"")</f>
        <v/>
      </c>
      <c r="H143" s="61" t="str" cm="1">
        <f t="array" ref="H143">IF(G143="","",_xlfn.IFS(G143&lt;=24,$R$18,G143&lt;=29,$R$19,G143&lt;=34,$R$20,G143&lt;=39,$R$21,G143&lt;=44,$R$22,G143&lt;=49,$R$23,G143&lt;=54,$R$24,G143&lt;=59,$R$25,G143&lt;=64,$R$26,G143&lt;=69,$R$27,G143&lt;=74,$R$28,G143&lt;=79,$R$29,G143&lt;=84,$R$30,G143&lt;=10000,$R$31))</f>
        <v/>
      </c>
      <c r="I143" s="3"/>
      <c r="J143" s="3"/>
      <c r="K143" s="30"/>
      <c r="L143" s="28"/>
      <c r="M143" s="28"/>
      <c r="N143" s="54"/>
      <c r="U143" s="41" t="s">
        <v>23</v>
      </c>
      <c r="V143" s="42">
        <f>A143</f>
        <v>45</v>
      </c>
      <c r="W143" s="42" t="str">
        <f>IF(C144="","",$G$3)</f>
        <v/>
      </c>
      <c r="X143" s="42" t="str">
        <f>IF(C144="","",$I$3)</f>
        <v/>
      </c>
      <c r="Y143" s="43" t="str">
        <f>IF(C144="","",$C144)</f>
        <v/>
      </c>
      <c r="Z143" s="43" t="str">
        <f>IF(C144="","",$C143)</f>
        <v/>
      </c>
      <c r="AA143" s="55" t="str">
        <f>IF(B143="男",1,IF(B143="女",2,""))</f>
        <v/>
      </c>
      <c r="AB143" s="43" t="str">
        <f>IF(D143="","",D143&amp;TEXT(E143,"00")&amp;TEXT(F143,"00"))</f>
        <v/>
      </c>
      <c r="AC143" s="43" t="str" cm="1">
        <f t="array" ref="AC143">IF(G143="","",_xlfn.IFS(G143&lt;=24,$Q$18,G143&lt;=29,$Q$19,G143&lt;=34,$Q$20,G143&lt;=39,$Q$21,G143&lt;=44,$Q$22,G143&lt;=49,$Q$23,G143&lt;=54,$Q$24,G143&lt;=59,$Q$25,G143&lt;=64,$Q$26,G143&lt;=69,$Q$27,G143&lt;=74,$Q$28,G143&lt;=79,$Q$29,G143&lt;=84,$Q$30,G143&lt;=10000,$Q$31))</f>
        <v/>
      </c>
      <c r="AD143" s="55" t="str">
        <f>IF(J143="","",IF(J143="自由形",1,IF(J143="背泳ぎ",2,IF(J143="平泳ぎ",3,IF(J143="バタフライ",4,IF(J143="個人メドレー",5,))))))</f>
        <v/>
      </c>
      <c r="AE143" s="56" t="str">
        <f>IF(I143="","",IF(I143=25,"0025",IF(I143=50,"0050",IF(I143=100,"0100",IF(I143=200,"0200","")))))</f>
        <v/>
      </c>
      <c r="AF143" s="43" t="str">
        <f>AD143&amp;AE143</f>
        <v/>
      </c>
      <c r="AG143" s="43" t="str">
        <f>IF(M143="","",K143&amp;TEXT(L143,"00")&amp;U143&amp;TEXT(M143,"00"))</f>
        <v/>
      </c>
      <c r="AH143" s="55" t="str">
        <f>IF(J144="自由形",1,IF(J144="背泳ぎ",2,IF(J144="平泳ぎ",3,IF(J144="バタフライ",4,IF(J144="個人メドレー",5,"")))))</f>
        <v/>
      </c>
      <c r="AI143" s="56" t="str">
        <f>IF(I144=25,"0025",IF(I144=50,"0050",IF(I144=100,"0100",IF(I144=200,"0200",""))))</f>
        <v/>
      </c>
      <c r="AJ143" s="43" t="str">
        <f>AH143&amp;AI143</f>
        <v/>
      </c>
      <c r="AK143" s="43" t="str">
        <f>IF(M144="","",K144&amp;TEXT(L144,"00")&amp;U144&amp;TEXT(M144,"00"))</f>
        <v/>
      </c>
      <c r="AL143" s="55" t="str">
        <f>IF(J145="自由形",1,IF(J145="背泳ぎ",2,IF(J145="平泳ぎ",3,IF(J145="バタフライ",4,IF(J145="個人メドレー",5,"")))))</f>
        <v/>
      </c>
      <c r="AM143" s="56" t="str">
        <f>IF(I145=25,"0025",IF(I145=50,"0050",IF(I145=100,"0100",IF(I145=200,"0200",""))))</f>
        <v/>
      </c>
      <c r="AN143" s="43" t="str">
        <f>AL143&amp;AM143</f>
        <v/>
      </c>
      <c r="AO143" s="43" t="str">
        <f>IF(M145="","",K145&amp;TEXT(L145,"00")&amp;U144&amp;TEXT(M145,"00"))</f>
        <v/>
      </c>
      <c r="AP143" s="41" t="s">
        <v>97</v>
      </c>
      <c r="AQ143" s="55" t="str">
        <f>IF(C144="","",IF(AB143="","",D143&amp;AP143&amp;TEXT(E143,"00")&amp;AP143&amp;TEXT(F143,"00")))</f>
        <v/>
      </c>
    </row>
    <row r="144" spans="1:43" ht="16.5" customHeight="1">
      <c r="A144" s="166"/>
      <c r="B144" s="169"/>
      <c r="C144" s="171"/>
      <c r="D144" s="6"/>
      <c r="E144" s="6"/>
      <c r="F144" s="6"/>
      <c r="G144" s="62"/>
      <c r="H144" s="63"/>
      <c r="I144" s="4"/>
      <c r="J144" s="4"/>
      <c r="K144" s="31"/>
      <c r="L144" s="32"/>
      <c r="M144" s="32"/>
      <c r="N144" s="57"/>
      <c r="U144" s="41" t="s">
        <v>23</v>
      </c>
      <c r="AD144" s="55"/>
      <c r="AE144" s="56"/>
    </row>
    <row r="145" spans="1:43" ht="16.5" customHeight="1">
      <c r="A145" s="167"/>
      <c r="B145" s="170"/>
      <c r="C145" s="172"/>
      <c r="D145" s="7"/>
      <c r="E145" s="7"/>
      <c r="F145" s="7"/>
      <c r="G145" s="64"/>
      <c r="H145" s="65"/>
      <c r="I145" s="5"/>
      <c r="J145" s="5"/>
      <c r="K145" s="33"/>
      <c r="L145" s="29"/>
      <c r="M145" s="29"/>
      <c r="N145" s="58"/>
      <c r="U145" s="41" t="s">
        <v>23</v>
      </c>
      <c r="AA145" s="55"/>
      <c r="AD145" s="55"/>
      <c r="AE145" s="56"/>
      <c r="AH145" s="55"/>
      <c r="AI145" s="56"/>
      <c r="AL145" s="55"/>
      <c r="AM145" s="56"/>
    </row>
    <row r="146" spans="1:43" ht="16.5" customHeight="1">
      <c r="A146" s="165">
        <v>46</v>
      </c>
      <c r="B146" s="168"/>
      <c r="C146" s="2"/>
      <c r="D146" s="34"/>
      <c r="E146" s="35"/>
      <c r="F146" s="35"/>
      <c r="G146" s="60" t="str">
        <f>IFERROR(DATEDIF(AQ146,$P$2,"Y"),"")</f>
        <v/>
      </c>
      <c r="H146" s="61" t="str" cm="1">
        <f t="array" ref="H146">IF(G146="","",_xlfn.IFS(G146&lt;=24,$R$18,G146&lt;=29,$R$19,G146&lt;=34,$R$20,G146&lt;=39,$R$21,G146&lt;=44,$R$22,G146&lt;=49,$R$23,G146&lt;=54,$R$24,G146&lt;=59,$R$25,G146&lt;=64,$R$26,G146&lt;=69,$R$27,G146&lt;=74,$R$28,G146&lt;=79,$R$29,G146&lt;=84,$R$30,G146&lt;=10000,$R$31))</f>
        <v/>
      </c>
      <c r="I146" s="3"/>
      <c r="J146" s="3"/>
      <c r="K146" s="30"/>
      <c r="L146" s="28"/>
      <c r="M146" s="28"/>
      <c r="N146" s="54"/>
      <c r="U146" s="41" t="s">
        <v>23</v>
      </c>
      <c r="V146" s="42">
        <f>A146</f>
        <v>46</v>
      </c>
      <c r="W146" s="42" t="str">
        <f>IF(C147="","",$G$3)</f>
        <v/>
      </c>
      <c r="X146" s="42" t="str">
        <f>IF(C147="","",$I$3)</f>
        <v/>
      </c>
      <c r="Y146" s="43" t="str">
        <f>IF(C147="","",$C147)</f>
        <v/>
      </c>
      <c r="Z146" s="43" t="str">
        <f>IF(C147="","",$C146)</f>
        <v/>
      </c>
      <c r="AA146" s="55" t="str">
        <f>IF(B146="男",1,IF(B146="女",2,""))</f>
        <v/>
      </c>
      <c r="AB146" s="43" t="str">
        <f>IF(D146="","",D146&amp;TEXT(E146,"00")&amp;TEXT(F146,"00"))</f>
        <v/>
      </c>
      <c r="AC146" s="43" t="str" cm="1">
        <f t="array" ref="AC146">IF(G146="","",_xlfn.IFS(G146&lt;=24,$Q$18,G146&lt;=29,$Q$19,G146&lt;=34,$Q$20,G146&lt;=39,$Q$21,G146&lt;=44,$Q$22,G146&lt;=49,$Q$23,G146&lt;=54,$Q$24,G146&lt;=59,$Q$25,G146&lt;=64,$Q$26,G146&lt;=69,$Q$27,G146&lt;=74,$Q$28,G146&lt;=79,$Q$29,G146&lt;=84,$Q$30,G146&lt;=10000,$Q$31))</f>
        <v/>
      </c>
      <c r="AD146" s="55" t="str">
        <f>IF(J146="","",IF(J146="自由形",1,IF(J146="背泳ぎ",2,IF(J146="平泳ぎ",3,IF(J146="バタフライ",4,IF(J146="個人メドレー",5,))))))</f>
        <v/>
      </c>
      <c r="AE146" s="56" t="str">
        <f>IF(I146="","",IF(I146=25,"0025",IF(I146=50,"0050",IF(I146=100,"0100",IF(I146=200,"0200","")))))</f>
        <v/>
      </c>
      <c r="AF146" s="43" t="str">
        <f>AD146&amp;AE146</f>
        <v/>
      </c>
      <c r="AG146" s="43" t="str">
        <f>IF(M146="","",K146&amp;TEXT(L146,"00")&amp;U146&amp;TEXT(M146,"00"))</f>
        <v/>
      </c>
      <c r="AH146" s="55" t="str">
        <f>IF(J147="自由形",1,IF(J147="背泳ぎ",2,IF(J147="平泳ぎ",3,IF(J147="バタフライ",4,IF(J147="個人メドレー",5,"")))))</f>
        <v/>
      </c>
      <c r="AI146" s="56" t="str">
        <f>IF(I147=25,"0025",IF(I147=50,"0050",IF(I147=100,"0100",IF(I147=200,"0200",""))))</f>
        <v/>
      </c>
      <c r="AJ146" s="43" t="str">
        <f>AH146&amp;AI146</f>
        <v/>
      </c>
      <c r="AK146" s="43" t="str">
        <f>IF(M147="","",K147&amp;TEXT(L147,"00")&amp;U147&amp;TEXT(M147,"00"))</f>
        <v/>
      </c>
      <c r="AL146" s="55" t="str">
        <f>IF(J148="自由形",1,IF(J148="背泳ぎ",2,IF(J148="平泳ぎ",3,IF(J148="バタフライ",4,IF(J148="個人メドレー",5,"")))))</f>
        <v/>
      </c>
      <c r="AM146" s="56" t="str">
        <f>IF(I148=25,"0025",IF(I148=50,"0050",IF(I148=100,"0100",IF(I148=200,"0200",""))))</f>
        <v/>
      </c>
      <c r="AN146" s="43" t="str">
        <f>AL146&amp;AM146</f>
        <v/>
      </c>
      <c r="AO146" s="43" t="str">
        <f>IF(M148="","",K148&amp;TEXT(L148,"00")&amp;U147&amp;TEXT(M148,"00"))</f>
        <v/>
      </c>
      <c r="AP146" s="41" t="s">
        <v>97</v>
      </c>
      <c r="AQ146" s="55" t="str">
        <f>IF(C147="","",IF(AB146="","",D146&amp;AP146&amp;TEXT(E146,"00")&amp;AP146&amp;TEXT(F146,"00")))</f>
        <v/>
      </c>
    </row>
    <row r="147" spans="1:43" ht="16.5" customHeight="1">
      <c r="A147" s="166"/>
      <c r="B147" s="169"/>
      <c r="C147" s="171"/>
      <c r="D147" s="6"/>
      <c r="E147" s="6"/>
      <c r="F147" s="6"/>
      <c r="G147" s="62"/>
      <c r="H147" s="63"/>
      <c r="I147" s="4"/>
      <c r="J147" s="4"/>
      <c r="K147" s="31"/>
      <c r="L147" s="32"/>
      <c r="M147" s="32"/>
      <c r="N147" s="57"/>
      <c r="U147" s="41" t="s">
        <v>23</v>
      </c>
      <c r="AD147" s="55"/>
      <c r="AE147" s="56"/>
    </row>
    <row r="148" spans="1:43" ht="16.5" customHeight="1">
      <c r="A148" s="167"/>
      <c r="B148" s="170"/>
      <c r="C148" s="172"/>
      <c r="D148" s="7"/>
      <c r="E148" s="7"/>
      <c r="F148" s="7"/>
      <c r="G148" s="62"/>
      <c r="H148" s="63"/>
      <c r="I148" s="5"/>
      <c r="J148" s="5"/>
      <c r="K148" s="33"/>
      <c r="L148" s="29"/>
      <c r="M148" s="29"/>
      <c r="N148" s="58"/>
      <c r="U148" s="41" t="s">
        <v>23</v>
      </c>
      <c r="AA148" s="55"/>
      <c r="AD148" s="55"/>
      <c r="AE148" s="56"/>
      <c r="AH148" s="55"/>
      <c r="AI148" s="56"/>
      <c r="AL148" s="55"/>
      <c r="AM148" s="56"/>
    </row>
    <row r="149" spans="1:43" ht="16.5" customHeight="1">
      <c r="A149" s="165">
        <v>47</v>
      </c>
      <c r="B149" s="168"/>
      <c r="C149" s="2"/>
      <c r="D149" s="34"/>
      <c r="E149" s="35"/>
      <c r="F149" s="35"/>
      <c r="G149" s="60" t="str">
        <f>IFERROR(DATEDIF(AQ149,$P$2,"Y"),"")</f>
        <v/>
      </c>
      <c r="H149" s="61" t="str" cm="1">
        <f t="array" ref="H149">IF(G149="","",_xlfn.IFS(G149&lt;=24,$R$18,G149&lt;=29,$R$19,G149&lt;=34,$R$20,G149&lt;=39,$R$21,G149&lt;=44,$R$22,G149&lt;=49,$R$23,G149&lt;=54,$R$24,G149&lt;=59,$R$25,G149&lt;=64,$R$26,G149&lt;=69,$R$27,G149&lt;=74,$R$28,G149&lt;=79,$R$29,G149&lt;=84,$R$30,G149&lt;=10000,$R$31))</f>
        <v/>
      </c>
      <c r="I149" s="3"/>
      <c r="J149" s="3"/>
      <c r="K149" s="30"/>
      <c r="L149" s="28"/>
      <c r="M149" s="28"/>
      <c r="N149" s="54"/>
      <c r="U149" s="41" t="s">
        <v>23</v>
      </c>
      <c r="V149" s="42">
        <f>A149</f>
        <v>47</v>
      </c>
      <c r="W149" s="42" t="str">
        <f>IF(C150="","",$G$3)</f>
        <v/>
      </c>
      <c r="X149" s="42" t="str">
        <f>IF(C150="","",$I$3)</f>
        <v/>
      </c>
      <c r="Y149" s="43" t="str">
        <f>IF(C150="","",$C150)</f>
        <v/>
      </c>
      <c r="Z149" s="43" t="str">
        <f>IF(C150="","",$C149)</f>
        <v/>
      </c>
      <c r="AA149" s="55" t="str">
        <f>IF(B149="男",1,IF(B149="女",2,""))</f>
        <v/>
      </c>
      <c r="AB149" s="43" t="str">
        <f>IF(D149="","",D149&amp;TEXT(E149,"00")&amp;TEXT(F149,"00"))</f>
        <v/>
      </c>
      <c r="AC149" s="43" t="str" cm="1">
        <f t="array" ref="AC149">IF(G149="","",_xlfn.IFS(G149&lt;=24,$Q$18,G149&lt;=29,$Q$19,G149&lt;=34,$Q$20,G149&lt;=39,$Q$21,G149&lt;=44,$Q$22,G149&lt;=49,$Q$23,G149&lt;=54,$Q$24,G149&lt;=59,$Q$25,G149&lt;=64,$Q$26,G149&lt;=69,$Q$27,G149&lt;=74,$Q$28,G149&lt;=79,$Q$29,G149&lt;=84,$Q$30,G149&lt;=10000,$Q$31))</f>
        <v/>
      </c>
      <c r="AD149" s="55" t="str">
        <f>IF(J149="","",IF(J149="自由形",1,IF(J149="背泳ぎ",2,IF(J149="平泳ぎ",3,IF(J149="バタフライ",4,IF(J149="個人メドレー",5,))))))</f>
        <v/>
      </c>
      <c r="AE149" s="56" t="str">
        <f>IF(I149="","",IF(I149=25,"0025",IF(I149=50,"0050",IF(I149=100,"0100",IF(I149=200,"0200","")))))</f>
        <v/>
      </c>
      <c r="AF149" s="43" t="str">
        <f>AD149&amp;AE149</f>
        <v/>
      </c>
      <c r="AG149" s="43" t="str">
        <f>IF(M149="","",K149&amp;TEXT(L149,"00")&amp;U149&amp;TEXT(M149,"00"))</f>
        <v/>
      </c>
      <c r="AH149" s="55" t="str">
        <f>IF(J150="自由形",1,IF(J150="背泳ぎ",2,IF(J150="平泳ぎ",3,IF(J150="バタフライ",4,IF(J150="個人メドレー",5,"")))))</f>
        <v/>
      </c>
      <c r="AI149" s="56" t="str">
        <f>IF(I150=25,"0025",IF(I150=50,"0050",IF(I150=100,"0100",IF(I150=200,"0200",""))))</f>
        <v/>
      </c>
      <c r="AJ149" s="43" t="str">
        <f>AH149&amp;AI149</f>
        <v/>
      </c>
      <c r="AK149" s="43" t="str">
        <f>IF(M150="","",K150&amp;TEXT(L150,"00")&amp;U150&amp;TEXT(M150,"00"))</f>
        <v/>
      </c>
      <c r="AL149" s="55" t="str">
        <f>IF(J151="自由形",1,IF(J151="背泳ぎ",2,IF(J151="平泳ぎ",3,IF(J151="バタフライ",4,IF(J151="個人メドレー",5,"")))))</f>
        <v/>
      </c>
      <c r="AM149" s="56" t="str">
        <f>IF(I151=25,"0025",IF(I151=50,"0050",IF(I151=100,"0100",IF(I151=200,"0200",""))))</f>
        <v/>
      </c>
      <c r="AN149" s="43" t="str">
        <f>AL149&amp;AM149</f>
        <v/>
      </c>
      <c r="AO149" s="43" t="str">
        <f>IF(M151="","",K151&amp;TEXT(L151,"00")&amp;U150&amp;TEXT(M151,"00"))</f>
        <v/>
      </c>
      <c r="AP149" s="41" t="s">
        <v>97</v>
      </c>
      <c r="AQ149" s="55" t="str">
        <f>IF(C150="","",IF(AB149="","",D149&amp;AP149&amp;TEXT(E149,"00")&amp;AP149&amp;TEXT(F149,"00")))</f>
        <v/>
      </c>
    </row>
    <row r="150" spans="1:43" ht="16.5" customHeight="1">
      <c r="A150" s="166"/>
      <c r="B150" s="169"/>
      <c r="C150" s="171"/>
      <c r="D150" s="6"/>
      <c r="E150" s="6"/>
      <c r="F150" s="6"/>
      <c r="G150" s="62"/>
      <c r="H150" s="63"/>
      <c r="I150" s="4"/>
      <c r="J150" s="4"/>
      <c r="K150" s="31"/>
      <c r="L150" s="32"/>
      <c r="M150" s="32"/>
      <c r="N150" s="57"/>
      <c r="U150" s="41" t="s">
        <v>23</v>
      </c>
      <c r="AD150" s="55"/>
      <c r="AE150" s="56"/>
    </row>
    <row r="151" spans="1:43" ht="16.5" customHeight="1">
      <c r="A151" s="167"/>
      <c r="B151" s="170"/>
      <c r="C151" s="172"/>
      <c r="D151" s="7"/>
      <c r="E151" s="7"/>
      <c r="F151" s="7"/>
      <c r="G151" s="64"/>
      <c r="H151" s="65"/>
      <c r="I151" s="5"/>
      <c r="J151" s="5"/>
      <c r="K151" s="33"/>
      <c r="L151" s="29"/>
      <c r="M151" s="29"/>
      <c r="N151" s="58"/>
      <c r="U151" s="41" t="s">
        <v>23</v>
      </c>
      <c r="AA151" s="55"/>
      <c r="AD151" s="55"/>
      <c r="AE151" s="56"/>
      <c r="AH151" s="55"/>
      <c r="AI151" s="56"/>
      <c r="AL151" s="55"/>
      <c r="AM151" s="56"/>
    </row>
    <row r="152" spans="1:43" ht="16.5" customHeight="1">
      <c r="A152" s="165">
        <v>48</v>
      </c>
      <c r="B152" s="168"/>
      <c r="C152" s="2"/>
      <c r="D152" s="34"/>
      <c r="E152" s="35"/>
      <c r="F152" s="35"/>
      <c r="G152" s="60" t="str">
        <f>IFERROR(DATEDIF(AQ152,$P$2,"Y"),"")</f>
        <v/>
      </c>
      <c r="H152" s="61" t="str" cm="1">
        <f t="array" ref="H152">IF(G152="","",_xlfn.IFS(G152&lt;=24,$R$18,G152&lt;=29,$R$19,G152&lt;=34,$R$20,G152&lt;=39,$R$21,G152&lt;=44,$R$22,G152&lt;=49,$R$23,G152&lt;=54,$R$24,G152&lt;=59,$R$25,G152&lt;=64,$R$26,G152&lt;=69,$R$27,G152&lt;=74,$R$28,G152&lt;=79,$R$29,G152&lt;=84,$R$30,G152&lt;=10000,$R$31))</f>
        <v/>
      </c>
      <c r="I152" s="3"/>
      <c r="J152" s="3"/>
      <c r="K152" s="30"/>
      <c r="L152" s="28"/>
      <c r="M152" s="28"/>
      <c r="N152" s="54"/>
      <c r="U152" s="41" t="s">
        <v>23</v>
      </c>
      <c r="V152" s="42">
        <f>A152</f>
        <v>48</v>
      </c>
      <c r="W152" s="42" t="str">
        <f>IF(C153="","",$G$3)</f>
        <v/>
      </c>
      <c r="X152" s="42" t="str">
        <f>IF(C153="","",$I$3)</f>
        <v/>
      </c>
      <c r="Y152" s="43" t="str">
        <f>IF(C153="","",$C153)</f>
        <v/>
      </c>
      <c r="Z152" s="43" t="str">
        <f>IF(C153="","",$C152)</f>
        <v/>
      </c>
      <c r="AA152" s="55" t="str">
        <f>IF(B152="男",1,IF(B152="女",2,""))</f>
        <v/>
      </c>
      <c r="AB152" s="43" t="str">
        <f>IF(D152="","",D152&amp;TEXT(E152,"00")&amp;TEXT(F152,"00"))</f>
        <v/>
      </c>
      <c r="AC152" s="43" t="str" cm="1">
        <f t="array" ref="AC152">IF(G152="","",_xlfn.IFS(G152&lt;=24,$Q$18,G152&lt;=29,$Q$19,G152&lt;=34,$Q$20,G152&lt;=39,$Q$21,G152&lt;=44,$Q$22,G152&lt;=49,$Q$23,G152&lt;=54,$Q$24,G152&lt;=59,$Q$25,G152&lt;=64,$Q$26,G152&lt;=69,$Q$27,G152&lt;=74,$Q$28,G152&lt;=79,$Q$29,G152&lt;=84,$Q$30,G152&lt;=10000,$Q$31))</f>
        <v/>
      </c>
      <c r="AD152" s="55" t="str">
        <f>IF(J152="","",IF(J152="自由形",1,IF(J152="背泳ぎ",2,IF(J152="平泳ぎ",3,IF(J152="バタフライ",4,IF(J152="個人メドレー",5,))))))</f>
        <v/>
      </c>
      <c r="AE152" s="56" t="str">
        <f>IF(I152="","",IF(I152=25,"0025",IF(I152=50,"0050",IF(I152=100,"0100",IF(I152=200,"0200","")))))</f>
        <v/>
      </c>
      <c r="AF152" s="43" t="str">
        <f>AD152&amp;AE152</f>
        <v/>
      </c>
      <c r="AG152" s="43" t="str">
        <f>IF(M152="","",K152&amp;TEXT(L152,"00")&amp;U152&amp;TEXT(M152,"00"))</f>
        <v/>
      </c>
      <c r="AH152" s="55" t="str">
        <f>IF(J153="自由形",1,IF(J153="背泳ぎ",2,IF(J153="平泳ぎ",3,IF(J153="バタフライ",4,IF(J153="個人メドレー",5,"")))))</f>
        <v/>
      </c>
      <c r="AI152" s="56" t="str">
        <f>IF(I153=25,"0025",IF(I153=50,"0050",IF(I153=100,"0100",IF(I153=200,"0200",""))))</f>
        <v/>
      </c>
      <c r="AJ152" s="43" t="str">
        <f>AH152&amp;AI152</f>
        <v/>
      </c>
      <c r="AK152" s="43" t="str">
        <f>IF(M153="","",K153&amp;TEXT(L153,"00")&amp;U153&amp;TEXT(M153,"00"))</f>
        <v/>
      </c>
      <c r="AL152" s="55" t="str">
        <f>IF(J154="自由形",1,IF(J154="背泳ぎ",2,IF(J154="平泳ぎ",3,IF(J154="バタフライ",4,IF(J154="個人メドレー",5,"")))))</f>
        <v/>
      </c>
      <c r="AM152" s="56" t="str">
        <f>IF(I154=25,"0025",IF(I154=50,"0050",IF(I154=100,"0100",IF(I154=200,"0200",""))))</f>
        <v/>
      </c>
      <c r="AN152" s="43" t="str">
        <f>AL152&amp;AM152</f>
        <v/>
      </c>
      <c r="AO152" s="43" t="str">
        <f>IF(M154="","",K154&amp;TEXT(L154,"00")&amp;U153&amp;TEXT(M154,"00"))</f>
        <v/>
      </c>
      <c r="AP152" s="41" t="s">
        <v>97</v>
      </c>
      <c r="AQ152" s="55" t="str">
        <f>IF(C153="","",IF(AB152="","",D152&amp;AP152&amp;TEXT(E152,"00")&amp;AP152&amp;TEXT(F152,"00")))</f>
        <v/>
      </c>
    </row>
    <row r="153" spans="1:43" ht="16.5" customHeight="1">
      <c r="A153" s="166"/>
      <c r="B153" s="169"/>
      <c r="C153" s="171"/>
      <c r="D153" s="6"/>
      <c r="E153" s="6"/>
      <c r="F153" s="6"/>
      <c r="G153" s="62"/>
      <c r="H153" s="63"/>
      <c r="I153" s="4"/>
      <c r="J153" s="4"/>
      <c r="K153" s="31"/>
      <c r="L153" s="32"/>
      <c r="M153" s="32"/>
      <c r="N153" s="57"/>
      <c r="U153" s="41" t="s">
        <v>23</v>
      </c>
      <c r="AD153" s="55"/>
      <c r="AE153" s="56"/>
    </row>
    <row r="154" spans="1:43" ht="16.5" customHeight="1">
      <c r="A154" s="167"/>
      <c r="B154" s="170"/>
      <c r="C154" s="172"/>
      <c r="D154" s="7"/>
      <c r="E154" s="7"/>
      <c r="F154" s="7"/>
      <c r="G154" s="62"/>
      <c r="H154" s="63"/>
      <c r="I154" s="5"/>
      <c r="J154" s="5"/>
      <c r="K154" s="33"/>
      <c r="L154" s="29"/>
      <c r="M154" s="29"/>
      <c r="N154" s="58"/>
      <c r="U154" s="41" t="s">
        <v>23</v>
      </c>
      <c r="AA154" s="55"/>
      <c r="AD154" s="55"/>
      <c r="AE154" s="56"/>
      <c r="AH154" s="55"/>
      <c r="AI154" s="56"/>
      <c r="AL154" s="55"/>
      <c r="AM154" s="56"/>
    </row>
    <row r="155" spans="1:43" ht="16.5" customHeight="1">
      <c r="A155" s="165">
        <v>49</v>
      </c>
      <c r="B155" s="168"/>
      <c r="C155" s="2"/>
      <c r="D155" s="34"/>
      <c r="E155" s="35"/>
      <c r="F155" s="35"/>
      <c r="G155" s="60" t="str">
        <f>IFERROR(DATEDIF(AQ155,$P$2,"Y"),"")</f>
        <v/>
      </c>
      <c r="H155" s="61" t="str" cm="1">
        <f t="array" ref="H155">IF(G155="","",_xlfn.IFS(G155&lt;=24,$R$18,G155&lt;=29,$R$19,G155&lt;=34,$R$20,G155&lt;=39,$R$21,G155&lt;=44,$R$22,G155&lt;=49,$R$23,G155&lt;=54,$R$24,G155&lt;=59,$R$25,G155&lt;=64,$R$26,G155&lt;=69,$R$27,G155&lt;=74,$R$28,G155&lt;=79,$R$29,G155&lt;=84,$R$30,G155&lt;=10000,$R$31))</f>
        <v/>
      </c>
      <c r="I155" s="3"/>
      <c r="J155" s="3"/>
      <c r="K155" s="30"/>
      <c r="L155" s="28"/>
      <c r="M155" s="28"/>
      <c r="N155" s="54"/>
      <c r="U155" s="41" t="s">
        <v>23</v>
      </c>
      <c r="V155" s="42">
        <f>A155</f>
        <v>49</v>
      </c>
      <c r="W155" s="42" t="str">
        <f>IF(C156="","",$G$3)</f>
        <v/>
      </c>
      <c r="X155" s="42" t="str">
        <f>IF(C156="","",$I$3)</f>
        <v/>
      </c>
      <c r="Y155" s="43" t="str">
        <f>IF(C156="","",$C156)</f>
        <v/>
      </c>
      <c r="Z155" s="43" t="str">
        <f>IF(C156="","",$C155)</f>
        <v/>
      </c>
      <c r="AA155" s="55" t="str">
        <f>IF(B155="男",1,IF(B155="女",2,""))</f>
        <v/>
      </c>
      <c r="AB155" s="43" t="str">
        <f>IF(D155="","",D155&amp;TEXT(E155,"00")&amp;TEXT(F155,"00"))</f>
        <v/>
      </c>
      <c r="AC155" s="43" t="str" cm="1">
        <f t="array" ref="AC155">IF(G155="","",_xlfn.IFS(G155&lt;=24,$Q$18,G155&lt;=29,$Q$19,G155&lt;=34,$Q$20,G155&lt;=39,$Q$21,G155&lt;=44,$Q$22,G155&lt;=49,$Q$23,G155&lt;=54,$Q$24,G155&lt;=59,$Q$25,G155&lt;=64,$Q$26,G155&lt;=69,$Q$27,G155&lt;=74,$Q$28,G155&lt;=79,$Q$29,G155&lt;=84,$Q$30,G155&lt;=10000,$Q$31))</f>
        <v/>
      </c>
      <c r="AD155" s="55" t="str">
        <f>IF(J155="","",IF(J155="自由形",1,IF(J155="背泳ぎ",2,IF(J155="平泳ぎ",3,IF(J155="バタフライ",4,IF(J155="個人メドレー",5,))))))</f>
        <v/>
      </c>
      <c r="AE155" s="56" t="str">
        <f>IF(I155="","",IF(I155=25,"0025",IF(I155=50,"0050",IF(I155=100,"0100",IF(I155=200,"0200","")))))</f>
        <v/>
      </c>
      <c r="AF155" s="43" t="str">
        <f>AD155&amp;AE155</f>
        <v/>
      </c>
      <c r="AG155" s="43" t="str">
        <f>IF(M155="","",K155&amp;TEXT(L155,"00")&amp;U155&amp;TEXT(M155,"00"))</f>
        <v/>
      </c>
      <c r="AH155" s="55" t="str">
        <f>IF(J156="自由形",1,IF(J156="背泳ぎ",2,IF(J156="平泳ぎ",3,IF(J156="バタフライ",4,IF(J156="個人メドレー",5,"")))))</f>
        <v/>
      </c>
      <c r="AI155" s="56" t="str">
        <f>IF(I156=25,"0025",IF(I156=50,"0050",IF(I156=100,"0100",IF(I156=200,"0200",""))))</f>
        <v/>
      </c>
      <c r="AJ155" s="43" t="str">
        <f>AH155&amp;AI155</f>
        <v/>
      </c>
      <c r="AK155" s="43" t="str">
        <f>IF(M156="","",K156&amp;TEXT(L156,"00")&amp;U156&amp;TEXT(M156,"00"))</f>
        <v/>
      </c>
      <c r="AL155" s="55" t="str">
        <f>IF(J157="自由形",1,IF(J157="背泳ぎ",2,IF(J157="平泳ぎ",3,IF(J157="バタフライ",4,IF(J157="個人メドレー",5,"")))))</f>
        <v/>
      </c>
      <c r="AM155" s="56" t="str">
        <f>IF(I157=25,"0025",IF(I157=50,"0050",IF(I157=100,"0100",IF(I157=200,"0200",""))))</f>
        <v/>
      </c>
      <c r="AN155" s="43" t="str">
        <f>AL155&amp;AM155</f>
        <v/>
      </c>
      <c r="AO155" s="43" t="str">
        <f>IF(M157="","",K157&amp;TEXT(L157,"00")&amp;U156&amp;TEXT(M157,"00"))</f>
        <v/>
      </c>
      <c r="AP155" s="41" t="s">
        <v>97</v>
      </c>
      <c r="AQ155" s="55" t="str">
        <f>IF(C156="","",IF(AB155="","",D155&amp;AP155&amp;TEXT(E155,"00")&amp;AP155&amp;TEXT(F155,"00")))</f>
        <v/>
      </c>
    </row>
    <row r="156" spans="1:43" ht="16.5" customHeight="1">
      <c r="A156" s="166"/>
      <c r="B156" s="169"/>
      <c r="C156" s="171"/>
      <c r="D156" s="6"/>
      <c r="E156" s="6"/>
      <c r="F156" s="6"/>
      <c r="G156" s="62"/>
      <c r="H156" s="63"/>
      <c r="I156" s="4"/>
      <c r="J156" s="4"/>
      <c r="K156" s="31"/>
      <c r="L156" s="32"/>
      <c r="M156" s="32"/>
      <c r="N156" s="57"/>
      <c r="U156" s="41" t="s">
        <v>23</v>
      </c>
      <c r="AD156" s="55"/>
      <c r="AE156" s="56"/>
    </row>
    <row r="157" spans="1:43" ht="16.5" customHeight="1">
      <c r="A157" s="167"/>
      <c r="B157" s="170"/>
      <c r="C157" s="172"/>
      <c r="D157" s="7"/>
      <c r="E157" s="7"/>
      <c r="F157" s="7"/>
      <c r="G157" s="64"/>
      <c r="H157" s="65"/>
      <c r="I157" s="5"/>
      <c r="J157" s="5"/>
      <c r="K157" s="33"/>
      <c r="L157" s="29"/>
      <c r="M157" s="29"/>
      <c r="N157" s="58"/>
      <c r="U157" s="41" t="s">
        <v>23</v>
      </c>
      <c r="AA157" s="55"/>
      <c r="AD157" s="55"/>
      <c r="AE157" s="56"/>
      <c r="AH157" s="55"/>
      <c r="AI157" s="56"/>
      <c r="AL157" s="55"/>
      <c r="AM157" s="56"/>
    </row>
    <row r="158" spans="1:43" ht="16.5" customHeight="1">
      <c r="A158" s="165">
        <v>50</v>
      </c>
      <c r="B158" s="168"/>
      <c r="C158" s="2"/>
      <c r="D158" s="34"/>
      <c r="E158" s="35"/>
      <c r="F158" s="35"/>
      <c r="G158" s="60" t="str">
        <f>IFERROR(DATEDIF(AQ158,$P$2,"Y"),"")</f>
        <v/>
      </c>
      <c r="H158" s="61" t="str" cm="1">
        <f t="array" ref="H158">IF(G158="","",_xlfn.IFS(G158&lt;=24,$R$18,G158&lt;=29,$R$19,G158&lt;=34,$R$20,G158&lt;=39,$R$21,G158&lt;=44,$R$22,G158&lt;=49,$R$23,G158&lt;=54,$R$24,G158&lt;=59,$R$25,G158&lt;=64,$R$26,G158&lt;=69,$R$27,G158&lt;=74,$R$28,G158&lt;=79,$R$29,G158&lt;=84,$R$30,G158&lt;=10000,$R$31))</f>
        <v/>
      </c>
      <c r="I158" s="3"/>
      <c r="J158" s="3"/>
      <c r="K158" s="30"/>
      <c r="L158" s="28"/>
      <c r="M158" s="28"/>
      <c r="N158" s="54"/>
      <c r="U158" s="41" t="s">
        <v>23</v>
      </c>
      <c r="V158" s="42">
        <f>A158</f>
        <v>50</v>
      </c>
      <c r="W158" s="42" t="str">
        <f>IF(C159="","",$G$3)</f>
        <v/>
      </c>
      <c r="X158" s="42" t="str">
        <f>IF(C159="","",$I$3)</f>
        <v/>
      </c>
      <c r="Y158" s="43" t="str">
        <f>IF(C159="","",$C159)</f>
        <v/>
      </c>
      <c r="Z158" s="43" t="str">
        <f>IF(C159="","",$C158)</f>
        <v/>
      </c>
      <c r="AA158" s="55" t="str">
        <f>IF(B158="男",1,IF(B158="女",2,""))</f>
        <v/>
      </c>
      <c r="AB158" s="43" t="str">
        <f>IF(D158="","",D158&amp;TEXT(E158,"00")&amp;TEXT(F158,"00"))</f>
        <v/>
      </c>
      <c r="AC158" s="43" t="str" cm="1">
        <f t="array" ref="AC158">IF(G158="","",_xlfn.IFS(G158&lt;=24,$Q$18,G158&lt;=29,$Q$19,G158&lt;=34,$Q$20,G158&lt;=39,$Q$21,G158&lt;=44,$Q$22,G158&lt;=49,$Q$23,G158&lt;=54,$Q$24,G158&lt;=59,$Q$25,G158&lt;=64,$Q$26,G158&lt;=69,$Q$27,G158&lt;=74,$Q$28,G158&lt;=79,$Q$29,G158&lt;=84,$Q$30,G158&lt;=10000,$Q$31))</f>
        <v/>
      </c>
      <c r="AD158" s="55" t="str">
        <f>IF(J158="","",IF(J158="自由形",1,IF(J158="背泳ぎ",2,IF(J158="平泳ぎ",3,IF(J158="バタフライ",4,IF(J158="個人メドレー",5,))))))</f>
        <v/>
      </c>
      <c r="AE158" s="56" t="str">
        <f>IF(I158="","",IF(I158=25,"0025",IF(I158=50,"0050",IF(I158=100,"0100",IF(I158=200,"0200","")))))</f>
        <v/>
      </c>
      <c r="AF158" s="43" t="str">
        <f>AD158&amp;AE158</f>
        <v/>
      </c>
      <c r="AG158" s="43" t="str">
        <f>IF(M158="","",K158&amp;TEXT(L158,"00")&amp;U158&amp;TEXT(M158,"00"))</f>
        <v/>
      </c>
      <c r="AH158" s="55" t="str">
        <f>IF(J159="自由形",1,IF(J159="背泳ぎ",2,IF(J159="平泳ぎ",3,IF(J159="バタフライ",4,IF(J159="個人メドレー",5,"")))))</f>
        <v/>
      </c>
      <c r="AI158" s="56" t="str">
        <f>IF(I159=25,"0025",IF(I159=50,"0050",IF(I159=100,"0100",IF(I159=200,"0200",""))))</f>
        <v/>
      </c>
      <c r="AJ158" s="43" t="str">
        <f>AH158&amp;AI158</f>
        <v/>
      </c>
      <c r="AK158" s="43" t="str">
        <f>IF(M159="","",K159&amp;TEXT(L159,"00")&amp;U159&amp;TEXT(M159,"00"))</f>
        <v/>
      </c>
      <c r="AL158" s="55" t="str">
        <f>IF(J160="自由形",1,IF(J160="背泳ぎ",2,IF(J160="平泳ぎ",3,IF(J160="バタフライ",4,IF(J160="個人メドレー",5,"")))))</f>
        <v/>
      </c>
      <c r="AM158" s="56" t="str">
        <f>IF(I160=25,"0025",IF(I160=50,"0050",IF(I160=100,"0100",IF(I160=200,"0200",""))))</f>
        <v/>
      </c>
      <c r="AN158" s="43" t="str">
        <f>AL158&amp;AM158</f>
        <v/>
      </c>
      <c r="AO158" s="43" t="str">
        <f>IF(M160="","",K160&amp;TEXT(L160,"00")&amp;U159&amp;TEXT(M160,"00"))</f>
        <v/>
      </c>
      <c r="AP158" s="41" t="s">
        <v>97</v>
      </c>
      <c r="AQ158" s="55" t="str">
        <f>IF(C159="","",IF(AB158="","",D158&amp;AP158&amp;TEXT(E158,"00")&amp;AP158&amp;TEXT(F158,"00")))</f>
        <v/>
      </c>
    </row>
    <row r="159" spans="1:43" ht="16.5" customHeight="1">
      <c r="A159" s="166"/>
      <c r="B159" s="169"/>
      <c r="C159" s="171"/>
      <c r="D159" s="6"/>
      <c r="E159" s="6"/>
      <c r="F159" s="6"/>
      <c r="G159" s="62"/>
      <c r="H159" s="63"/>
      <c r="I159" s="4"/>
      <c r="J159" s="4"/>
      <c r="K159" s="31"/>
      <c r="L159" s="32"/>
      <c r="M159" s="32"/>
      <c r="N159" s="57"/>
      <c r="U159" s="41" t="s">
        <v>23</v>
      </c>
      <c r="AD159" s="55"/>
      <c r="AE159" s="56"/>
    </row>
    <row r="160" spans="1:43" ht="16.5" customHeight="1">
      <c r="A160" s="167"/>
      <c r="B160" s="170"/>
      <c r="C160" s="172"/>
      <c r="D160" s="7"/>
      <c r="E160" s="7"/>
      <c r="F160" s="7"/>
      <c r="G160" s="62"/>
      <c r="H160" s="63"/>
      <c r="I160" s="5"/>
      <c r="J160" s="5"/>
      <c r="K160" s="33"/>
      <c r="L160" s="29"/>
      <c r="M160" s="29"/>
      <c r="N160" s="58"/>
      <c r="U160" s="41" t="s">
        <v>23</v>
      </c>
      <c r="AA160" s="55"/>
      <c r="AD160" s="55"/>
      <c r="AE160" s="56"/>
      <c r="AH160" s="55"/>
      <c r="AI160" s="56"/>
      <c r="AL160" s="55"/>
      <c r="AM160" s="56"/>
    </row>
    <row r="161" spans="1:43" ht="16.5" customHeight="1">
      <c r="A161" s="165">
        <v>51</v>
      </c>
      <c r="B161" s="168"/>
      <c r="C161" s="2"/>
      <c r="D161" s="34"/>
      <c r="E161" s="35"/>
      <c r="F161" s="35"/>
      <c r="G161" s="60" t="str">
        <f>IFERROR(DATEDIF(AQ161,$P$2,"Y"),"")</f>
        <v/>
      </c>
      <c r="H161" s="61" t="str" cm="1">
        <f t="array" ref="H161">IF(G161="","",_xlfn.IFS(G161&lt;=24,$R$18,G161&lt;=29,$R$19,G161&lt;=34,$R$20,G161&lt;=39,$R$21,G161&lt;=44,$R$22,G161&lt;=49,$R$23,G161&lt;=54,$R$24,G161&lt;=59,$R$25,G161&lt;=64,$R$26,G161&lt;=69,$R$27,G161&lt;=74,$R$28,G161&lt;=79,$R$29,G161&lt;=84,$R$30,G161&lt;=10000,$R$31))</f>
        <v/>
      </c>
      <c r="I161" s="3"/>
      <c r="J161" s="3"/>
      <c r="K161" s="30"/>
      <c r="L161" s="28"/>
      <c r="M161" s="28"/>
      <c r="N161" s="54"/>
      <c r="U161" s="41" t="s">
        <v>23</v>
      </c>
      <c r="V161" s="42">
        <f>A161</f>
        <v>51</v>
      </c>
      <c r="W161" s="42" t="str">
        <f>IF(C162="","",$G$3)</f>
        <v/>
      </c>
      <c r="X161" s="42" t="str">
        <f>IF(C162="","",$I$3)</f>
        <v/>
      </c>
      <c r="Y161" s="43" t="str">
        <f>IF(C162="","",$C162)</f>
        <v/>
      </c>
      <c r="Z161" s="43" t="str">
        <f>IF(C162="","",$C161)</f>
        <v/>
      </c>
      <c r="AA161" s="55" t="str">
        <f>IF(B161="男",1,IF(B161="女",2,""))</f>
        <v/>
      </c>
      <c r="AB161" s="43" t="str">
        <f>IF(D161="","",D161&amp;TEXT(E161,"00")&amp;TEXT(F161,"00"))</f>
        <v/>
      </c>
      <c r="AC161" s="43" t="str" cm="1">
        <f t="array" ref="AC161">IF(G161="","",_xlfn.IFS(G161&lt;=24,$Q$18,G161&lt;=29,$Q$19,G161&lt;=34,$Q$20,G161&lt;=39,$Q$21,G161&lt;=44,$Q$22,G161&lt;=49,$Q$23,G161&lt;=54,$Q$24,G161&lt;=59,$Q$25,G161&lt;=64,$Q$26,G161&lt;=69,$Q$27,G161&lt;=74,$Q$28,G161&lt;=79,$Q$29,G161&lt;=84,$Q$30,G161&lt;=10000,$Q$31))</f>
        <v/>
      </c>
      <c r="AD161" s="55" t="str">
        <f>IF(J161="","",IF(J161="自由形",1,IF(J161="背泳ぎ",2,IF(J161="平泳ぎ",3,IF(J161="バタフライ",4,IF(J161="個人メドレー",5,))))))</f>
        <v/>
      </c>
      <c r="AE161" s="56" t="str">
        <f>IF(I161="","",IF(I161=25,"0025",IF(I161=50,"0050",IF(I161=100,"0100",IF(I161=200,"0200","")))))</f>
        <v/>
      </c>
      <c r="AF161" s="43" t="str">
        <f>AD161&amp;AE161</f>
        <v/>
      </c>
      <c r="AG161" s="43" t="str">
        <f>IF(M161="","",K161&amp;TEXT(L161,"00")&amp;U161&amp;TEXT(M161,"00"))</f>
        <v/>
      </c>
      <c r="AH161" s="55" t="str">
        <f>IF(J162="自由形",1,IF(J162="背泳ぎ",2,IF(J162="平泳ぎ",3,IF(J162="バタフライ",4,IF(J162="個人メドレー",5,"")))))</f>
        <v/>
      </c>
      <c r="AI161" s="56" t="str">
        <f>IF(I162=25,"0025",IF(I162=50,"0050",IF(I162=100,"0100",IF(I162=200,"0200",""))))</f>
        <v/>
      </c>
      <c r="AJ161" s="43" t="str">
        <f>AH161&amp;AI161</f>
        <v/>
      </c>
      <c r="AK161" s="43" t="str">
        <f>IF(M162="","",K162&amp;TEXT(L162,"00")&amp;U162&amp;TEXT(M162,"00"))</f>
        <v/>
      </c>
      <c r="AL161" s="55" t="str">
        <f>IF(J163="自由形",1,IF(J163="背泳ぎ",2,IF(J163="平泳ぎ",3,IF(J163="バタフライ",4,IF(J163="個人メドレー",5,"")))))</f>
        <v/>
      </c>
      <c r="AM161" s="56" t="str">
        <f>IF(I163=25,"0025",IF(I163=50,"0050",IF(I163=100,"0100",IF(I163=200,"0200",""))))</f>
        <v/>
      </c>
      <c r="AN161" s="43" t="str">
        <f>AL161&amp;AM161</f>
        <v/>
      </c>
      <c r="AO161" s="43" t="str">
        <f>IF(M163="","",K163&amp;TEXT(L163,"00")&amp;U162&amp;TEXT(M163,"00"))</f>
        <v/>
      </c>
      <c r="AP161" s="41" t="s">
        <v>97</v>
      </c>
      <c r="AQ161" s="55" t="str">
        <f>IF(C162="","",IF(AB161="","",D161&amp;AP161&amp;TEXT(E161,"00")&amp;AP161&amp;TEXT(F161,"00")))</f>
        <v/>
      </c>
    </row>
    <row r="162" spans="1:43" ht="16.5" customHeight="1">
      <c r="A162" s="166"/>
      <c r="B162" s="169"/>
      <c r="C162" s="171"/>
      <c r="D162" s="6"/>
      <c r="E162" s="6"/>
      <c r="F162" s="6"/>
      <c r="G162" s="62"/>
      <c r="H162" s="63"/>
      <c r="I162" s="4"/>
      <c r="J162" s="4"/>
      <c r="K162" s="31"/>
      <c r="L162" s="32"/>
      <c r="M162" s="32"/>
      <c r="N162" s="57"/>
      <c r="U162" s="41" t="s">
        <v>23</v>
      </c>
      <c r="AD162" s="55"/>
      <c r="AE162" s="56"/>
    </row>
    <row r="163" spans="1:43" ht="16.5" customHeight="1">
      <c r="A163" s="167"/>
      <c r="B163" s="170"/>
      <c r="C163" s="172"/>
      <c r="D163" s="7"/>
      <c r="E163" s="7"/>
      <c r="F163" s="7"/>
      <c r="G163" s="64"/>
      <c r="H163" s="65"/>
      <c r="I163" s="5"/>
      <c r="J163" s="5"/>
      <c r="K163" s="33"/>
      <c r="L163" s="29"/>
      <c r="M163" s="29"/>
      <c r="N163" s="58"/>
      <c r="U163" s="41" t="s">
        <v>23</v>
      </c>
      <c r="AA163" s="55"/>
      <c r="AD163" s="55"/>
      <c r="AE163" s="56"/>
      <c r="AH163" s="55"/>
      <c r="AI163" s="56"/>
      <c r="AL163" s="55"/>
      <c r="AM163" s="56"/>
    </row>
    <row r="164" spans="1:43" ht="16.5" customHeight="1">
      <c r="A164" s="165">
        <v>52</v>
      </c>
      <c r="B164" s="168"/>
      <c r="C164" s="2"/>
      <c r="D164" s="34"/>
      <c r="E164" s="35"/>
      <c r="F164" s="35"/>
      <c r="G164" s="60" t="str">
        <f>IFERROR(DATEDIF(AQ164,$P$2,"Y"),"")</f>
        <v/>
      </c>
      <c r="H164" s="61" t="str" cm="1">
        <f t="array" ref="H164">IF(G164="","",_xlfn.IFS(G164&lt;=24,$R$18,G164&lt;=29,$R$19,G164&lt;=34,$R$20,G164&lt;=39,$R$21,G164&lt;=44,$R$22,G164&lt;=49,$R$23,G164&lt;=54,$R$24,G164&lt;=59,$R$25,G164&lt;=64,$R$26,G164&lt;=69,$R$27,G164&lt;=74,$R$28,G164&lt;=79,$R$29,G164&lt;=84,$R$30,G164&lt;=10000,$R$31))</f>
        <v/>
      </c>
      <c r="I164" s="3"/>
      <c r="J164" s="3"/>
      <c r="K164" s="30"/>
      <c r="L164" s="28"/>
      <c r="M164" s="28"/>
      <c r="N164" s="54"/>
      <c r="U164" s="41" t="s">
        <v>23</v>
      </c>
      <c r="V164" s="42">
        <f>A164</f>
        <v>52</v>
      </c>
      <c r="W164" s="42" t="str">
        <f>IF(C165="","",$G$3)</f>
        <v/>
      </c>
      <c r="X164" s="42" t="str">
        <f>IF(C165="","",$I$3)</f>
        <v/>
      </c>
      <c r="Y164" s="43" t="str">
        <f>IF(C165="","",$C165)</f>
        <v/>
      </c>
      <c r="Z164" s="43" t="str">
        <f>IF(C165="","",$C164)</f>
        <v/>
      </c>
      <c r="AA164" s="55" t="str">
        <f>IF(B164="男",1,IF(B164="女",2,""))</f>
        <v/>
      </c>
      <c r="AB164" s="43" t="str">
        <f>IF(D164="","",D164&amp;TEXT(E164,"00")&amp;TEXT(F164,"00"))</f>
        <v/>
      </c>
      <c r="AC164" s="43" t="str" cm="1">
        <f t="array" ref="AC164">IF(G164="","",_xlfn.IFS(G164&lt;=24,$Q$18,G164&lt;=29,$Q$19,G164&lt;=34,$Q$20,G164&lt;=39,$Q$21,G164&lt;=44,$Q$22,G164&lt;=49,$Q$23,G164&lt;=54,$Q$24,G164&lt;=59,$Q$25,G164&lt;=64,$Q$26,G164&lt;=69,$Q$27,G164&lt;=74,$Q$28,G164&lt;=79,$Q$29,G164&lt;=84,$Q$30,G164&lt;=10000,$Q$31))</f>
        <v/>
      </c>
      <c r="AD164" s="55" t="str">
        <f>IF(J164="","",IF(J164="自由形",1,IF(J164="背泳ぎ",2,IF(J164="平泳ぎ",3,IF(J164="バタフライ",4,IF(J164="個人メドレー",5,))))))</f>
        <v/>
      </c>
      <c r="AE164" s="56" t="str">
        <f>IF(I164="","",IF(I164=25,"0025",IF(I164=50,"0050",IF(I164=100,"0100",IF(I164=200,"0200","")))))</f>
        <v/>
      </c>
      <c r="AF164" s="43" t="str">
        <f>AD164&amp;AE164</f>
        <v/>
      </c>
      <c r="AG164" s="43" t="str">
        <f>IF(M164="","",K164&amp;TEXT(L164,"00")&amp;U164&amp;TEXT(M164,"00"))</f>
        <v/>
      </c>
      <c r="AH164" s="55" t="str">
        <f>IF(J165="自由形",1,IF(J165="背泳ぎ",2,IF(J165="平泳ぎ",3,IF(J165="バタフライ",4,IF(J165="個人メドレー",5,"")))))</f>
        <v/>
      </c>
      <c r="AI164" s="56" t="str">
        <f>IF(I165=25,"0025",IF(I165=50,"0050",IF(I165=100,"0100",IF(I165=200,"0200",""))))</f>
        <v/>
      </c>
      <c r="AJ164" s="43" t="str">
        <f>AH164&amp;AI164</f>
        <v/>
      </c>
      <c r="AK164" s="43" t="str">
        <f>IF(M165="","",K165&amp;TEXT(L165,"00")&amp;U165&amp;TEXT(M165,"00"))</f>
        <v/>
      </c>
      <c r="AL164" s="55" t="str">
        <f>IF(J166="自由形",1,IF(J166="背泳ぎ",2,IF(J166="平泳ぎ",3,IF(J166="バタフライ",4,IF(J166="個人メドレー",5,"")))))</f>
        <v/>
      </c>
      <c r="AM164" s="56" t="str">
        <f>IF(I166=25,"0025",IF(I166=50,"0050",IF(I166=100,"0100",IF(I166=200,"0200",""))))</f>
        <v/>
      </c>
      <c r="AN164" s="43" t="str">
        <f>AL164&amp;AM164</f>
        <v/>
      </c>
      <c r="AO164" s="43" t="str">
        <f>IF(M166="","",K166&amp;TEXT(L166,"00")&amp;U165&amp;TEXT(M166,"00"))</f>
        <v/>
      </c>
      <c r="AP164" s="41" t="s">
        <v>97</v>
      </c>
      <c r="AQ164" s="55" t="str">
        <f>IF(C165="","",IF(AB164="","",D164&amp;AP164&amp;TEXT(E164,"00")&amp;AP164&amp;TEXT(F164,"00")))</f>
        <v/>
      </c>
    </row>
    <row r="165" spans="1:43" ht="16.5" customHeight="1">
      <c r="A165" s="166"/>
      <c r="B165" s="169"/>
      <c r="C165" s="171"/>
      <c r="D165" s="6"/>
      <c r="E165" s="6"/>
      <c r="F165" s="6"/>
      <c r="G165" s="62"/>
      <c r="H165" s="63"/>
      <c r="I165" s="4"/>
      <c r="J165" s="4"/>
      <c r="K165" s="31"/>
      <c r="L165" s="32"/>
      <c r="M165" s="32"/>
      <c r="N165" s="57"/>
      <c r="U165" s="41" t="s">
        <v>23</v>
      </c>
      <c r="AD165" s="55"/>
      <c r="AE165" s="56"/>
    </row>
    <row r="166" spans="1:43" ht="16.5" customHeight="1">
      <c r="A166" s="167"/>
      <c r="B166" s="170"/>
      <c r="C166" s="172"/>
      <c r="D166" s="7"/>
      <c r="E166" s="7"/>
      <c r="F166" s="7"/>
      <c r="G166" s="62"/>
      <c r="H166" s="63"/>
      <c r="I166" s="5"/>
      <c r="J166" s="5"/>
      <c r="K166" s="33"/>
      <c r="L166" s="29"/>
      <c r="M166" s="29"/>
      <c r="N166" s="58"/>
      <c r="U166" s="41" t="s">
        <v>23</v>
      </c>
      <c r="AA166" s="55"/>
      <c r="AD166" s="55"/>
      <c r="AE166" s="56"/>
      <c r="AH166" s="55"/>
      <c r="AI166" s="56"/>
      <c r="AL166" s="55"/>
      <c r="AM166" s="56"/>
    </row>
    <row r="167" spans="1:43" ht="16.5" customHeight="1">
      <c r="A167" s="165">
        <v>53</v>
      </c>
      <c r="B167" s="168"/>
      <c r="C167" s="2"/>
      <c r="D167" s="34"/>
      <c r="E167" s="35"/>
      <c r="F167" s="35"/>
      <c r="G167" s="60" t="str">
        <f>IFERROR(DATEDIF(AQ167,$P$2,"Y"),"")</f>
        <v/>
      </c>
      <c r="H167" s="61" t="str" cm="1">
        <f t="array" ref="H167">IF(G167="","",_xlfn.IFS(G167&lt;=24,$R$18,G167&lt;=29,$R$19,G167&lt;=34,$R$20,G167&lt;=39,$R$21,G167&lt;=44,$R$22,G167&lt;=49,$R$23,G167&lt;=54,$R$24,G167&lt;=59,$R$25,G167&lt;=64,$R$26,G167&lt;=69,$R$27,G167&lt;=74,$R$28,G167&lt;=79,$R$29,G167&lt;=84,$R$30,G167&lt;=10000,$R$31))</f>
        <v/>
      </c>
      <c r="I167" s="3"/>
      <c r="J167" s="3"/>
      <c r="K167" s="30"/>
      <c r="L167" s="28"/>
      <c r="M167" s="28"/>
      <c r="N167" s="54"/>
      <c r="U167" s="41" t="s">
        <v>23</v>
      </c>
      <c r="V167" s="42">
        <f>A167</f>
        <v>53</v>
      </c>
      <c r="W167" s="42" t="str">
        <f>IF(C168="","",$G$3)</f>
        <v/>
      </c>
      <c r="X167" s="42" t="str">
        <f>IF(C168="","",$I$3)</f>
        <v/>
      </c>
      <c r="Y167" s="43" t="str">
        <f>IF(C168="","",$C168)</f>
        <v/>
      </c>
      <c r="Z167" s="43" t="str">
        <f>IF(C168="","",$C167)</f>
        <v/>
      </c>
      <c r="AA167" s="55" t="str">
        <f>IF(B167="男",1,IF(B167="女",2,""))</f>
        <v/>
      </c>
      <c r="AB167" s="43" t="str">
        <f>IF(D167="","",D167&amp;TEXT(E167,"00")&amp;TEXT(F167,"00"))</f>
        <v/>
      </c>
      <c r="AC167" s="43" t="str" cm="1">
        <f t="array" ref="AC167">IF(G167="","",_xlfn.IFS(G167&lt;=24,$Q$18,G167&lt;=29,$Q$19,G167&lt;=34,$Q$20,G167&lt;=39,$Q$21,G167&lt;=44,$Q$22,G167&lt;=49,$Q$23,G167&lt;=54,$Q$24,G167&lt;=59,$Q$25,G167&lt;=64,$Q$26,G167&lt;=69,$Q$27,G167&lt;=74,$Q$28,G167&lt;=79,$Q$29,G167&lt;=84,$Q$30,G167&lt;=10000,$Q$31))</f>
        <v/>
      </c>
      <c r="AD167" s="55" t="str">
        <f>IF(J167="","",IF(J167="自由形",1,IF(J167="背泳ぎ",2,IF(J167="平泳ぎ",3,IF(J167="バタフライ",4,IF(J167="個人メドレー",5,))))))</f>
        <v/>
      </c>
      <c r="AE167" s="56" t="str">
        <f>IF(I167="","",IF(I167=25,"0025",IF(I167=50,"0050",IF(I167=100,"0100",IF(I167=200,"0200","")))))</f>
        <v/>
      </c>
      <c r="AF167" s="43" t="str">
        <f>AD167&amp;AE167</f>
        <v/>
      </c>
      <c r="AG167" s="43" t="str">
        <f>IF(M167="","",K167&amp;TEXT(L167,"00")&amp;U167&amp;TEXT(M167,"00"))</f>
        <v/>
      </c>
      <c r="AH167" s="55" t="str">
        <f>IF(J168="自由形",1,IF(J168="背泳ぎ",2,IF(J168="平泳ぎ",3,IF(J168="バタフライ",4,IF(J168="個人メドレー",5,"")))))</f>
        <v/>
      </c>
      <c r="AI167" s="56" t="str">
        <f>IF(I168=25,"0025",IF(I168=50,"0050",IF(I168=100,"0100",IF(I168=200,"0200",""))))</f>
        <v/>
      </c>
      <c r="AJ167" s="43" t="str">
        <f>AH167&amp;AI167</f>
        <v/>
      </c>
      <c r="AK167" s="43" t="str">
        <f>IF(M168="","",K168&amp;TEXT(L168,"00")&amp;U168&amp;TEXT(M168,"00"))</f>
        <v/>
      </c>
      <c r="AL167" s="55" t="str">
        <f>IF(J169="自由形",1,IF(J169="背泳ぎ",2,IF(J169="平泳ぎ",3,IF(J169="バタフライ",4,IF(J169="個人メドレー",5,"")))))</f>
        <v/>
      </c>
      <c r="AM167" s="56" t="str">
        <f>IF(I169=25,"0025",IF(I169=50,"0050",IF(I169=100,"0100",IF(I169=200,"0200",""))))</f>
        <v/>
      </c>
      <c r="AN167" s="43" t="str">
        <f>AL167&amp;AM167</f>
        <v/>
      </c>
      <c r="AO167" s="43" t="str">
        <f>IF(M169="","",K169&amp;TEXT(L169,"00")&amp;U168&amp;TEXT(M169,"00"))</f>
        <v/>
      </c>
      <c r="AP167" s="41" t="s">
        <v>97</v>
      </c>
      <c r="AQ167" s="55" t="str">
        <f>IF(C168="","",IF(AB167="","",D167&amp;AP167&amp;TEXT(E167,"00")&amp;AP167&amp;TEXT(F167,"00")))</f>
        <v/>
      </c>
    </row>
    <row r="168" spans="1:43" ht="16.5" customHeight="1">
      <c r="A168" s="166"/>
      <c r="B168" s="169"/>
      <c r="C168" s="171"/>
      <c r="D168" s="6"/>
      <c r="E168" s="6"/>
      <c r="F168" s="6"/>
      <c r="G168" s="62"/>
      <c r="H168" s="63"/>
      <c r="I168" s="4"/>
      <c r="J168" s="4"/>
      <c r="K168" s="31"/>
      <c r="L168" s="32"/>
      <c r="M168" s="32"/>
      <c r="N168" s="57"/>
      <c r="U168" s="41" t="s">
        <v>23</v>
      </c>
      <c r="AD168" s="55"/>
      <c r="AE168" s="56"/>
    </row>
    <row r="169" spans="1:43" ht="16.5" customHeight="1">
      <c r="A169" s="167"/>
      <c r="B169" s="170"/>
      <c r="C169" s="172"/>
      <c r="D169" s="7"/>
      <c r="E169" s="7"/>
      <c r="F169" s="7"/>
      <c r="G169" s="64"/>
      <c r="H169" s="65"/>
      <c r="I169" s="5"/>
      <c r="J169" s="5"/>
      <c r="K169" s="33"/>
      <c r="L169" s="29"/>
      <c r="M169" s="29"/>
      <c r="N169" s="58"/>
      <c r="U169" s="41" t="s">
        <v>23</v>
      </c>
      <c r="AA169" s="55"/>
      <c r="AD169" s="55"/>
      <c r="AE169" s="56"/>
      <c r="AH169" s="55"/>
      <c r="AI169" s="56"/>
      <c r="AL169" s="55"/>
      <c r="AM169" s="56"/>
    </row>
    <row r="170" spans="1:43" ht="16.5" customHeight="1">
      <c r="A170" s="165">
        <v>54</v>
      </c>
      <c r="B170" s="168"/>
      <c r="C170" s="2"/>
      <c r="D170" s="34"/>
      <c r="E170" s="35"/>
      <c r="F170" s="35"/>
      <c r="G170" s="60" t="str">
        <f>IFERROR(DATEDIF(AQ170,$P$2,"Y"),"")</f>
        <v/>
      </c>
      <c r="H170" s="61" t="str" cm="1">
        <f t="array" ref="H170">IF(G170="","",_xlfn.IFS(G170&lt;=24,$R$18,G170&lt;=29,$R$19,G170&lt;=34,$R$20,G170&lt;=39,$R$21,G170&lt;=44,$R$22,G170&lt;=49,$R$23,G170&lt;=54,$R$24,G170&lt;=59,$R$25,G170&lt;=64,$R$26,G170&lt;=69,$R$27,G170&lt;=74,$R$28,G170&lt;=79,$R$29,G170&lt;=84,$R$30,G170&lt;=10000,$R$31))</f>
        <v/>
      </c>
      <c r="I170" s="3"/>
      <c r="J170" s="3"/>
      <c r="K170" s="30"/>
      <c r="L170" s="28"/>
      <c r="M170" s="28"/>
      <c r="N170" s="54"/>
      <c r="U170" s="41" t="s">
        <v>23</v>
      </c>
      <c r="V170" s="42">
        <f>A170</f>
        <v>54</v>
      </c>
      <c r="W170" s="42" t="str">
        <f>IF(C171="","",$G$3)</f>
        <v/>
      </c>
      <c r="X170" s="42" t="str">
        <f>IF(C171="","",$I$3)</f>
        <v/>
      </c>
      <c r="Y170" s="43" t="str">
        <f>IF(C171="","",$C171)</f>
        <v/>
      </c>
      <c r="Z170" s="43" t="str">
        <f>IF(C171="","",$C170)</f>
        <v/>
      </c>
      <c r="AA170" s="55" t="str">
        <f>IF(B170="男",1,IF(B170="女",2,""))</f>
        <v/>
      </c>
      <c r="AB170" s="43" t="str">
        <f>IF(D170="","",D170&amp;TEXT(E170,"00")&amp;TEXT(F170,"00"))</f>
        <v/>
      </c>
      <c r="AC170" s="43" t="str" cm="1">
        <f t="array" ref="AC170">IF(G170="","",_xlfn.IFS(G170&lt;=24,$Q$18,G170&lt;=29,$Q$19,G170&lt;=34,$Q$20,G170&lt;=39,$Q$21,G170&lt;=44,$Q$22,G170&lt;=49,$Q$23,G170&lt;=54,$Q$24,G170&lt;=59,$Q$25,G170&lt;=64,$Q$26,G170&lt;=69,$Q$27,G170&lt;=74,$Q$28,G170&lt;=79,$Q$29,G170&lt;=84,$Q$30,G170&lt;=10000,$Q$31))</f>
        <v/>
      </c>
      <c r="AD170" s="55" t="str">
        <f>IF(J170="","",IF(J170="自由形",1,IF(J170="背泳ぎ",2,IF(J170="平泳ぎ",3,IF(J170="バタフライ",4,IF(J170="個人メドレー",5,))))))</f>
        <v/>
      </c>
      <c r="AE170" s="56" t="str">
        <f>IF(I170="","",IF(I170=25,"0025",IF(I170=50,"0050",IF(I170=100,"0100",IF(I170=200,"0200","")))))</f>
        <v/>
      </c>
      <c r="AF170" s="43" t="str">
        <f>AD170&amp;AE170</f>
        <v/>
      </c>
      <c r="AG170" s="43" t="str">
        <f>IF(M170="","",K170&amp;TEXT(L170,"00")&amp;U170&amp;TEXT(M170,"00"))</f>
        <v/>
      </c>
      <c r="AH170" s="55" t="str">
        <f>IF(J171="自由形",1,IF(J171="背泳ぎ",2,IF(J171="平泳ぎ",3,IF(J171="バタフライ",4,IF(J171="個人メドレー",5,"")))))</f>
        <v/>
      </c>
      <c r="AI170" s="56" t="str">
        <f>IF(I171=25,"0025",IF(I171=50,"0050",IF(I171=100,"0100",IF(I171=200,"0200",""))))</f>
        <v/>
      </c>
      <c r="AJ170" s="43" t="str">
        <f>AH170&amp;AI170</f>
        <v/>
      </c>
      <c r="AK170" s="43" t="str">
        <f>IF(M171="","",K171&amp;TEXT(L171,"00")&amp;U171&amp;TEXT(M171,"00"))</f>
        <v/>
      </c>
      <c r="AL170" s="55" t="str">
        <f>IF(J172="自由形",1,IF(J172="背泳ぎ",2,IF(J172="平泳ぎ",3,IF(J172="バタフライ",4,IF(J172="個人メドレー",5,"")))))</f>
        <v/>
      </c>
      <c r="AM170" s="56" t="str">
        <f>IF(I172=25,"0025",IF(I172=50,"0050",IF(I172=100,"0100",IF(I172=200,"0200",""))))</f>
        <v/>
      </c>
      <c r="AN170" s="43" t="str">
        <f>AL170&amp;AM170</f>
        <v/>
      </c>
      <c r="AO170" s="43" t="str">
        <f>IF(M172="","",K172&amp;TEXT(L172,"00")&amp;U171&amp;TEXT(M172,"00"))</f>
        <v/>
      </c>
      <c r="AP170" s="41" t="s">
        <v>97</v>
      </c>
      <c r="AQ170" s="55" t="str">
        <f>IF(C171="","",IF(AB170="","",D170&amp;AP170&amp;TEXT(E170,"00")&amp;AP170&amp;TEXT(F170,"00")))</f>
        <v/>
      </c>
    </row>
    <row r="171" spans="1:43" ht="16.5" customHeight="1">
      <c r="A171" s="166"/>
      <c r="B171" s="169"/>
      <c r="C171" s="171"/>
      <c r="D171" s="6"/>
      <c r="E171" s="6"/>
      <c r="F171" s="6"/>
      <c r="G171" s="62"/>
      <c r="H171" s="63"/>
      <c r="I171" s="4"/>
      <c r="J171" s="4"/>
      <c r="K171" s="31"/>
      <c r="L171" s="32"/>
      <c r="M171" s="32"/>
      <c r="N171" s="57"/>
      <c r="U171" s="41" t="s">
        <v>23</v>
      </c>
      <c r="AD171" s="55"/>
      <c r="AE171" s="56"/>
    </row>
    <row r="172" spans="1:43" ht="16.5" customHeight="1">
      <c r="A172" s="167"/>
      <c r="B172" s="170"/>
      <c r="C172" s="172"/>
      <c r="D172" s="7"/>
      <c r="E172" s="7"/>
      <c r="F172" s="7"/>
      <c r="G172" s="62"/>
      <c r="H172" s="63"/>
      <c r="I172" s="5"/>
      <c r="J172" s="5"/>
      <c r="K172" s="33"/>
      <c r="L172" s="29"/>
      <c r="M172" s="29"/>
      <c r="N172" s="58"/>
      <c r="U172" s="41" t="s">
        <v>23</v>
      </c>
      <c r="AA172" s="55"/>
      <c r="AD172" s="55"/>
      <c r="AE172" s="56"/>
      <c r="AH172" s="55"/>
      <c r="AI172" s="56"/>
      <c r="AL172" s="55"/>
      <c r="AM172" s="56"/>
    </row>
    <row r="173" spans="1:43" ht="16.5" customHeight="1">
      <c r="A173" s="165">
        <v>55</v>
      </c>
      <c r="B173" s="168"/>
      <c r="C173" s="2"/>
      <c r="D173" s="34"/>
      <c r="E173" s="35"/>
      <c r="F173" s="35"/>
      <c r="G173" s="60" t="str">
        <f>IFERROR(DATEDIF(AQ173,$P$2,"Y"),"")</f>
        <v/>
      </c>
      <c r="H173" s="61" t="str" cm="1">
        <f t="array" ref="H173">IF(G173="","",_xlfn.IFS(G173&lt;=24,$R$18,G173&lt;=29,$R$19,G173&lt;=34,$R$20,G173&lt;=39,$R$21,G173&lt;=44,$R$22,G173&lt;=49,$R$23,G173&lt;=54,$R$24,G173&lt;=59,$R$25,G173&lt;=64,$R$26,G173&lt;=69,$R$27,G173&lt;=74,$R$28,G173&lt;=79,$R$29,G173&lt;=84,$R$30,G173&lt;=10000,$R$31))</f>
        <v/>
      </c>
      <c r="I173" s="3"/>
      <c r="J173" s="3"/>
      <c r="K173" s="30"/>
      <c r="L173" s="28"/>
      <c r="M173" s="28"/>
      <c r="N173" s="54"/>
      <c r="U173" s="41" t="s">
        <v>23</v>
      </c>
      <c r="V173" s="42">
        <f>A173</f>
        <v>55</v>
      </c>
      <c r="W173" s="42" t="str">
        <f>IF(C174="","",$G$3)</f>
        <v/>
      </c>
      <c r="X173" s="42" t="str">
        <f>IF(C174="","",$I$3)</f>
        <v/>
      </c>
      <c r="Y173" s="43" t="str">
        <f>IF(C174="","",$C174)</f>
        <v/>
      </c>
      <c r="Z173" s="43" t="str">
        <f>IF(C174="","",$C173)</f>
        <v/>
      </c>
      <c r="AA173" s="55" t="str">
        <f>IF(B173="男",1,IF(B173="女",2,""))</f>
        <v/>
      </c>
      <c r="AB173" s="43" t="str">
        <f>IF(D173="","",D173&amp;TEXT(E173,"00")&amp;TEXT(F173,"00"))</f>
        <v/>
      </c>
      <c r="AC173" s="43" t="str" cm="1">
        <f t="array" ref="AC173">IF(G173="","",_xlfn.IFS(G173&lt;=24,$Q$18,G173&lt;=29,$Q$19,G173&lt;=34,$Q$20,G173&lt;=39,$Q$21,G173&lt;=44,$Q$22,G173&lt;=49,$Q$23,G173&lt;=54,$Q$24,G173&lt;=59,$Q$25,G173&lt;=64,$Q$26,G173&lt;=69,$Q$27,G173&lt;=74,$Q$28,G173&lt;=79,$Q$29,G173&lt;=84,$Q$30,G173&lt;=10000,$Q$31))</f>
        <v/>
      </c>
      <c r="AD173" s="55" t="str">
        <f>IF(J173="","",IF(J173="自由形",1,IF(J173="背泳ぎ",2,IF(J173="平泳ぎ",3,IF(J173="バタフライ",4,IF(J173="個人メドレー",5,))))))</f>
        <v/>
      </c>
      <c r="AE173" s="56" t="str">
        <f>IF(I173="","",IF(I173=25,"0025",IF(I173=50,"0050",IF(I173=100,"0100",IF(I173=200,"0200","")))))</f>
        <v/>
      </c>
      <c r="AF173" s="43" t="str">
        <f>AD173&amp;AE173</f>
        <v/>
      </c>
      <c r="AG173" s="43" t="str">
        <f>IF(M173="","",K173&amp;TEXT(L173,"00")&amp;U173&amp;TEXT(M173,"00"))</f>
        <v/>
      </c>
      <c r="AH173" s="55" t="str">
        <f>IF(J174="自由形",1,IF(J174="背泳ぎ",2,IF(J174="平泳ぎ",3,IF(J174="バタフライ",4,IF(J174="個人メドレー",5,"")))))</f>
        <v/>
      </c>
      <c r="AI173" s="56" t="str">
        <f>IF(I174=25,"0025",IF(I174=50,"0050",IF(I174=100,"0100",IF(I174=200,"0200",""))))</f>
        <v/>
      </c>
      <c r="AJ173" s="43" t="str">
        <f>AH173&amp;AI173</f>
        <v/>
      </c>
      <c r="AK173" s="43" t="str">
        <f>IF(M174="","",K174&amp;TEXT(L174,"00")&amp;U174&amp;TEXT(M174,"00"))</f>
        <v/>
      </c>
      <c r="AL173" s="55" t="str">
        <f>IF(J175="自由形",1,IF(J175="背泳ぎ",2,IF(J175="平泳ぎ",3,IF(J175="バタフライ",4,IF(J175="個人メドレー",5,"")))))</f>
        <v/>
      </c>
      <c r="AM173" s="56" t="str">
        <f>IF(I175=25,"0025",IF(I175=50,"0050",IF(I175=100,"0100",IF(I175=200,"0200",""))))</f>
        <v/>
      </c>
      <c r="AN173" s="43" t="str">
        <f>AL173&amp;AM173</f>
        <v/>
      </c>
      <c r="AO173" s="43" t="str">
        <f>IF(M175="","",K175&amp;TEXT(L175,"00")&amp;U174&amp;TEXT(M175,"00"))</f>
        <v/>
      </c>
      <c r="AP173" s="41" t="s">
        <v>97</v>
      </c>
      <c r="AQ173" s="55" t="str">
        <f>IF(C174="","",IF(AB173="","",D173&amp;AP173&amp;TEXT(E173,"00")&amp;AP173&amp;TEXT(F173,"00")))</f>
        <v/>
      </c>
    </row>
    <row r="174" spans="1:43" ht="16.5" customHeight="1">
      <c r="A174" s="166"/>
      <c r="B174" s="169"/>
      <c r="C174" s="171"/>
      <c r="D174" s="6"/>
      <c r="E174" s="6"/>
      <c r="F174" s="6"/>
      <c r="G174" s="62"/>
      <c r="H174" s="63"/>
      <c r="I174" s="4"/>
      <c r="J174" s="4"/>
      <c r="K174" s="31"/>
      <c r="L174" s="32"/>
      <c r="M174" s="32"/>
      <c r="N174" s="57"/>
      <c r="U174" s="41" t="s">
        <v>23</v>
      </c>
      <c r="AD174" s="55"/>
      <c r="AE174" s="56"/>
    </row>
    <row r="175" spans="1:43" ht="16.5" customHeight="1">
      <c r="A175" s="167"/>
      <c r="B175" s="170"/>
      <c r="C175" s="172"/>
      <c r="D175" s="7"/>
      <c r="E175" s="7"/>
      <c r="F175" s="7"/>
      <c r="G175" s="64"/>
      <c r="H175" s="65"/>
      <c r="I175" s="5"/>
      <c r="J175" s="5"/>
      <c r="K175" s="33"/>
      <c r="L175" s="29"/>
      <c r="M175" s="29"/>
      <c r="N175" s="58"/>
      <c r="U175" s="41" t="s">
        <v>23</v>
      </c>
      <c r="AA175" s="55"/>
      <c r="AD175" s="55"/>
      <c r="AE175" s="56"/>
      <c r="AH175" s="55"/>
      <c r="AI175" s="56"/>
      <c r="AL175" s="55"/>
      <c r="AM175" s="56"/>
    </row>
    <row r="176" spans="1:43" ht="16.5" customHeight="1">
      <c r="A176" s="165">
        <v>56</v>
      </c>
      <c r="B176" s="168"/>
      <c r="C176" s="2"/>
      <c r="D176" s="34"/>
      <c r="E176" s="35"/>
      <c r="F176" s="35"/>
      <c r="G176" s="60" t="str">
        <f>IFERROR(DATEDIF(AQ176,$P$2,"Y"),"")</f>
        <v/>
      </c>
      <c r="H176" s="61" t="str" cm="1">
        <f t="array" ref="H176">IF(G176="","",_xlfn.IFS(G176&lt;=24,$R$18,G176&lt;=29,$R$19,G176&lt;=34,$R$20,G176&lt;=39,$R$21,G176&lt;=44,$R$22,G176&lt;=49,$R$23,G176&lt;=54,$R$24,G176&lt;=59,$R$25,G176&lt;=64,$R$26,G176&lt;=69,$R$27,G176&lt;=74,$R$28,G176&lt;=79,$R$29,G176&lt;=84,$R$30,G176&lt;=10000,$R$31))</f>
        <v/>
      </c>
      <c r="I176" s="3"/>
      <c r="J176" s="3"/>
      <c r="K176" s="30"/>
      <c r="L176" s="28"/>
      <c r="M176" s="28"/>
      <c r="N176" s="54"/>
      <c r="U176" s="41" t="s">
        <v>23</v>
      </c>
      <c r="V176" s="42">
        <f>A176</f>
        <v>56</v>
      </c>
      <c r="W176" s="42" t="str">
        <f>IF(C177="","",$G$3)</f>
        <v/>
      </c>
      <c r="X176" s="42" t="str">
        <f>IF(C177="","",$I$3)</f>
        <v/>
      </c>
      <c r="Y176" s="43" t="str">
        <f>IF(C177="","",$C177)</f>
        <v/>
      </c>
      <c r="Z176" s="43" t="str">
        <f>IF(C177="","",$C176)</f>
        <v/>
      </c>
      <c r="AA176" s="55" t="str">
        <f>IF(B176="男",1,IF(B176="女",2,""))</f>
        <v/>
      </c>
      <c r="AB176" s="43" t="str">
        <f>IF(D176="","",D176&amp;TEXT(E176,"00")&amp;TEXT(F176,"00"))</f>
        <v/>
      </c>
      <c r="AC176" s="43" t="str" cm="1">
        <f t="array" ref="AC176">IF(G176="","",_xlfn.IFS(G176&lt;=24,$Q$18,G176&lt;=29,$Q$19,G176&lt;=34,$Q$20,G176&lt;=39,$Q$21,G176&lt;=44,$Q$22,G176&lt;=49,$Q$23,G176&lt;=54,$Q$24,G176&lt;=59,$Q$25,G176&lt;=64,$Q$26,G176&lt;=69,$Q$27,G176&lt;=74,$Q$28,G176&lt;=79,$Q$29,G176&lt;=84,$Q$30,G176&lt;=10000,$Q$31))</f>
        <v/>
      </c>
      <c r="AD176" s="55" t="str">
        <f>IF(J176="","",IF(J176="自由形",1,IF(J176="背泳ぎ",2,IF(J176="平泳ぎ",3,IF(J176="バタフライ",4,IF(J176="個人メドレー",5,))))))</f>
        <v/>
      </c>
      <c r="AE176" s="56" t="str">
        <f>IF(I176="","",IF(I176=25,"0025",IF(I176=50,"0050",IF(I176=100,"0100",IF(I176=200,"0200","")))))</f>
        <v/>
      </c>
      <c r="AF176" s="43" t="str">
        <f>AD176&amp;AE176</f>
        <v/>
      </c>
      <c r="AG176" s="43" t="str">
        <f>IF(M176="","",K176&amp;TEXT(L176,"00")&amp;U176&amp;TEXT(M176,"00"))</f>
        <v/>
      </c>
      <c r="AH176" s="55" t="str">
        <f>IF(J177="自由形",1,IF(J177="背泳ぎ",2,IF(J177="平泳ぎ",3,IF(J177="バタフライ",4,IF(J177="個人メドレー",5,"")))))</f>
        <v/>
      </c>
      <c r="AI176" s="56" t="str">
        <f>IF(I177=25,"0025",IF(I177=50,"0050",IF(I177=100,"0100",IF(I177=200,"0200",""))))</f>
        <v/>
      </c>
      <c r="AJ176" s="43" t="str">
        <f>AH176&amp;AI176</f>
        <v/>
      </c>
      <c r="AK176" s="43" t="str">
        <f>IF(M177="","",K177&amp;TEXT(L177,"00")&amp;U177&amp;TEXT(M177,"00"))</f>
        <v/>
      </c>
      <c r="AL176" s="55" t="str">
        <f>IF(J178="自由形",1,IF(J178="背泳ぎ",2,IF(J178="平泳ぎ",3,IF(J178="バタフライ",4,IF(J178="個人メドレー",5,"")))))</f>
        <v/>
      </c>
      <c r="AM176" s="56" t="str">
        <f>IF(I178=25,"0025",IF(I178=50,"0050",IF(I178=100,"0100",IF(I178=200,"0200",""))))</f>
        <v/>
      </c>
      <c r="AN176" s="43" t="str">
        <f>AL176&amp;AM176</f>
        <v/>
      </c>
      <c r="AO176" s="43" t="str">
        <f>IF(M178="","",K178&amp;TEXT(L178,"00")&amp;U177&amp;TEXT(M178,"00"))</f>
        <v/>
      </c>
      <c r="AP176" s="41" t="s">
        <v>97</v>
      </c>
      <c r="AQ176" s="55" t="str">
        <f>IF(C177="","",IF(AB176="","",D176&amp;AP176&amp;TEXT(E176,"00")&amp;AP176&amp;TEXT(F176,"00")))</f>
        <v/>
      </c>
    </row>
    <row r="177" spans="1:43" ht="16.5" customHeight="1">
      <c r="A177" s="166"/>
      <c r="B177" s="169"/>
      <c r="C177" s="171"/>
      <c r="D177" s="6"/>
      <c r="E177" s="6"/>
      <c r="F177" s="6"/>
      <c r="G177" s="62"/>
      <c r="H177" s="63"/>
      <c r="I177" s="4"/>
      <c r="J177" s="4"/>
      <c r="K177" s="31"/>
      <c r="L177" s="32"/>
      <c r="M177" s="32"/>
      <c r="N177" s="57"/>
      <c r="U177" s="41" t="s">
        <v>23</v>
      </c>
      <c r="AD177" s="55"/>
      <c r="AE177" s="56"/>
    </row>
    <row r="178" spans="1:43" ht="16.5" customHeight="1">
      <c r="A178" s="167"/>
      <c r="B178" s="170"/>
      <c r="C178" s="172"/>
      <c r="D178" s="7"/>
      <c r="E178" s="7"/>
      <c r="F178" s="7"/>
      <c r="G178" s="62"/>
      <c r="H178" s="63"/>
      <c r="I178" s="5"/>
      <c r="J178" s="5"/>
      <c r="K178" s="33"/>
      <c r="L178" s="29"/>
      <c r="M178" s="29"/>
      <c r="N178" s="58"/>
      <c r="U178" s="41" t="s">
        <v>23</v>
      </c>
      <c r="AA178" s="55"/>
      <c r="AD178" s="55"/>
      <c r="AE178" s="56"/>
      <c r="AH178" s="55"/>
      <c r="AI178" s="56"/>
      <c r="AL178" s="55"/>
      <c r="AM178" s="56"/>
    </row>
    <row r="179" spans="1:43" ht="16.5" customHeight="1">
      <c r="A179" s="165">
        <v>57</v>
      </c>
      <c r="B179" s="168"/>
      <c r="C179" s="2"/>
      <c r="D179" s="34"/>
      <c r="E179" s="35"/>
      <c r="F179" s="35"/>
      <c r="G179" s="60" t="str">
        <f>IFERROR(DATEDIF(AQ179,$P$2,"Y"),"")</f>
        <v/>
      </c>
      <c r="H179" s="61" t="str" cm="1">
        <f t="array" ref="H179">IF(G179="","",_xlfn.IFS(G179&lt;=24,$R$18,G179&lt;=29,$R$19,G179&lt;=34,$R$20,G179&lt;=39,$R$21,G179&lt;=44,$R$22,G179&lt;=49,$R$23,G179&lt;=54,$R$24,G179&lt;=59,$R$25,G179&lt;=64,$R$26,G179&lt;=69,$R$27,G179&lt;=74,$R$28,G179&lt;=79,$R$29,G179&lt;=84,$R$30,G179&lt;=10000,$R$31))</f>
        <v/>
      </c>
      <c r="I179" s="3"/>
      <c r="J179" s="3"/>
      <c r="K179" s="30"/>
      <c r="L179" s="28"/>
      <c r="M179" s="28"/>
      <c r="N179" s="54"/>
      <c r="U179" s="41" t="s">
        <v>23</v>
      </c>
      <c r="V179" s="42">
        <f>A179</f>
        <v>57</v>
      </c>
      <c r="W179" s="42" t="str">
        <f>IF(C180="","",$G$3)</f>
        <v/>
      </c>
      <c r="X179" s="42" t="str">
        <f>IF(C180="","",$I$3)</f>
        <v/>
      </c>
      <c r="Y179" s="43" t="str">
        <f>IF(C180="","",$C180)</f>
        <v/>
      </c>
      <c r="Z179" s="43" t="str">
        <f>IF(C180="","",$C179)</f>
        <v/>
      </c>
      <c r="AA179" s="55" t="str">
        <f>IF(B179="男",1,IF(B179="女",2,""))</f>
        <v/>
      </c>
      <c r="AB179" s="43" t="str">
        <f>IF(D179="","",D179&amp;TEXT(E179,"00")&amp;TEXT(F179,"00"))</f>
        <v/>
      </c>
      <c r="AC179" s="43" t="str" cm="1">
        <f t="array" ref="AC179">IF(G179="","",_xlfn.IFS(G179&lt;=24,$Q$18,G179&lt;=29,$Q$19,G179&lt;=34,$Q$20,G179&lt;=39,$Q$21,G179&lt;=44,$Q$22,G179&lt;=49,$Q$23,G179&lt;=54,$Q$24,G179&lt;=59,$Q$25,G179&lt;=64,$Q$26,G179&lt;=69,$Q$27,G179&lt;=74,$Q$28,G179&lt;=79,$Q$29,G179&lt;=84,$Q$30,G179&lt;=10000,$Q$31))</f>
        <v/>
      </c>
      <c r="AD179" s="55" t="str">
        <f>IF(J179="","",IF(J179="自由形",1,IF(J179="背泳ぎ",2,IF(J179="平泳ぎ",3,IF(J179="バタフライ",4,IF(J179="個人メドレー",5,))))))</f>
        <v/>
      </c>
      <c r="AE179" s="56" t="str">
        <f>IF(I179="","",IF(I179=25,"0025",IF(I179=50,"0050",IF(I179=100,"0100",IF(I179=200,"0200","")))))</f>
        <v/>
      </c>
      <c r="AF179" s="43" t="str">
        <f>AD179&amp;AE179</f>
        <v/>
      </c>
      <c r="AG179" s="43" t="str">
        <f>IF(M179="","",K179&amp;TEXT(L179,"00")&amp;U179&amp;TEXT(M179,"00"))</f>
        <v/>
      </c>
      <c r="AH179" s="55" t="str">
        <f>IF(J180="自由形",1,IF(J180="背泳ぎ",2,IF(J180="平泳ぎ",3,IF(J180="バタフライ",4,IF(J180="個人メドレー",5,"")))))</f>
        <v/>
      </c>
      <c r="AI179" s="56" t="str">
        <f>IF(I180=25,"0025",IF(I180=50,"0050",IF(I180=100,"0100",IF(I180=200,"0200",""))))</f>
        <v/>
      </c>
      <c r="AJ179" s="43" t="str">
        <f>AH179&amp;AI179</f>
        <v/>
      </c>
      <c r="AK179" s="43" t="str">
        <f>IF(M180="","",K180&amp;TEXT(L180,"00")&amp;U180&amp;TEXT(M180,"00"))</f>
        <v/>
      </c>
      <c r="AL179" s="55" t="str">
        <f>IF(J181="自由形",1,IF(J181="背泳ぎ",2,IF(J181="平泳ぎ",3,IF(J181="バタフライ",4,IF(J181="個人メドレー",5,"")))))</f>
        <v/>
      </c>
      <c r="AM179" s="56" t="str">
        <f>IF(I181=25,"0025",IF(I181=50,"0050",IF(I181=100,"0100",IF(I181=200,"0200",""))))</f>
        <v/>
      </c>
      <c r="AN179" s="43" t="str">
        <f>AL179&amp;AM179</f>
        <v/>
      </c>
      <c r="AO179" s="43" t="str">
        <f>IF(M181="","",K181&amp;TEXT(L181,"00")&amp;U180&amp;TEXT(M181,"00"))</f>
        <v/>
      </c>
      <c r="AP179" s="41" t="s">
        <v>97</v>
      </c>
      <c r="AQ179" s="55" t="str">
        <f>IF(C180="","",IF(AB179="","",D179&amp;AP179&amp;TEXT(E179,"00")&amp;AP179&amp;TEXT(F179,"00")))</f>
        <v/>
      </c>
    </row>
    <row r="180" spans="1:43" ht="16.5" customHeight="1">
      <c r="A180" s="166"/>
      <c r="B180" s="169"/>
      <c r="C180" s="171"/>
      <c r="D180" s="6"/>
      <c r="E180" s="6"/>
      <c r="F180" s="6"/>
      <c r="G180" s="62"/>
      <c r="H180" s="63"/>
      <c r="I180" s="4"/>
      <c r="J180" s="4"/>
      <c r="K180" s="31"/>
      <c r="L180" s="32"/>
      <c r="M180" s="32"/>
      <c r="N180" s="57"/>
      <c r="U180" s="41" t="s">
        <v>23</v>
      </c>
      <c r="AD180" s="55"/>
      <c r="AE180" s="56"/>
    </row>
    <row r="181" spans="1:43" ht="16.5" customHeight="1">
      <c r="A181" s="167"/>
      <c r="B181" s="170"/>
      <c r="C181" s="172"/>
      <c r="D181" s="7"/>
      <c r="E181" s="7"/>
      <c r="F181" s="7"/>
      <c r="G181" s="64"/>
      <c r="H181" s="65"/>
      <c r="I181" s="5"/>
      <c r="J181" s="5"/>
      <c r="K181" s="33"/>
      <c r="L181" s="29"/>
      <c r="M181" s="29"/>
      <c r="N181" s="58"/>
      <c r="U181" s="41" t="s">
        <v>23</v>
      </c>
      <c r="AA181" s="55"/>
      <c r="AD181" s="55"/>
      <c r="AE181" s="56"/>
      <c r="AH181" s="55"/>
      <c r="AI181" s="56"/>
      <c r="AL181" s="55"/>
      <c r="AM181" s="56"/>
    </row>
    <row r="182" spans="1:43" ht="16.5" customHeight="1">
      <c r="A182" s="165">
        <v>58</v>
      </c>
      <c r="B182" s="168"/>
      <c r="C182" s="2"/>
      <c r="D182" s="34"/>
      <c r="E182" s="35"/>
      <c r="F182" s="35"/>
      <c r="G182" s="60" t="str">
        <f>IFERROR(DATEDIF(AQ182,$P$2,"Y"),"")</f>
        <v/>
      </c>
      <c r="H182" s="61" t="str" cm="1">
        <f t="array" ref="H182">IF(G182="","",_xlfn.IFS(G182&lt;=24,$R$18,G182&lt;=29,$R$19,G182&lt;=34,$R$20,G182&lt;=39,$R$21,G182&lt;=44,$R$22,G182&lt;=49,$R$23,G182&lt;=54,$R$24,G182&lt;=59,$R$25,G182&lt;=64,$R$26,G182&lt;=69,$R$27,G182&lt;=74,$R$28,G182&lt;=79,$R$29,G182&lt;=84,$R$30,G182&lt;=10000,$R$31))</f>
        <v/>
      </c>
      <c r="I182" s="3"/>
      <c r="J182" s="3"/>
      <c r="K182" s="30"/>
      <c r="L182" s="28"/>
      <c r="M182" s="28"/>
      <c r="N182" s="54"/>
      <c r="U182" s="41" t="s">
        <v>23</v>
      </c>
      <c r="V182" s="42">
        <f>A182</f>
        <v>58</v>
      </c>
      <c r="W182" s="42" t="str">
        <f>IF(C183="","",$G$3)</f>
        <v/>
      </c>
      <c r="X182" s="42" t="str">
        <f>IF(C183="","",$I$3)</f>
        <v/>
      </c>
      <c r="Y182" s="43" t="str">
        <f>IF(C183="","",$C183)</f>
        <v/>
      </c>
      <c r="Z182" s="43" t="str">
        <f>IF(C183="","",$C182)</f>
        <v/>
      </c>
      <c r="AA182" s="55" t="str">
        <f>IF(B182="男",1,IF(B182="女",2,""))</f>
        <v/>
      </c>
      <c r="AB182" s="43" t="str">
        <f>IF(D182="","",D182&amp;TEXT(E182,"00")&amp;TEXT(F182,"00"))</f>
        <v/>
      </c>
      <c r="AC182" s="43" t="str" cm="1">
        <f t="array" ref="AC182">IF(G182="","",_xlfn.IFS(G182&lt;=24,$Q$18,G182&lt;=29,$Q$19,G182&lt;=34,$Q$20,G182&lt;=39,$Q$21,G182&lt;=44,$Q$22,G182&lt;=49,$Q$23,G182&lt;=54,$Q$24,G182&lt;=59,$Q$25,G182&lt;=64,$Q$26,G182&lt;=69,$Q$27,G182&lt;=74,$Q$28,G182&lt;=79,$Q$29,G182&lt;=84,$Q$30,G182&lt;=10000,$Q$31))</f>
        <v/>
      </c>
      <c r="AD182" s="55" t="str">
        <f>IF(J182="","",IF(J182="自由形",1,IF(J182="背泳ぎ",2,IF(J182="平泳ぎ",3,IF(J182="バタフライ",4,IF(J182="個人メドレー",5,))))))</f>
        <v/>
      </c>
      <c r="AE182" s="56" t="str">
        <f>IF(I182="","",IF(I182=25,"0025",IF(I182=50,"0050",IF(I182=100,"0100",IF(I182=200,"0200","")))))</f>
        <v/>
      </c>
      <c r="AF182" s="43" t="str">
        <f>AD182&amp;AE182</f>
        <v/>
      </c>
      <c r="AG182" s="43" t="str">
        <f>IF(M182="","",K182&amp;TEXT(L182,"00")&amp;U182&amp;TEXT(M182,"00"))</f>
        <v/>
      </c>
      <c r="AH182" s="55" t="str">
        <f>IF(J183="自由形",1,IF(J183="背泳ぎ",2,IF(J183="平泳ぎ",3,IF(J183="バタフライ",4,IF(J183="個人メドレー",5,"")))))</f>
        <v/>
      </c>
      <c r="AI182" s="56" t="str">
        <f>IF(I183=25,"0025",IF(I183=50,"0050",IF(I183=100,"0100",IF(I183=200,"0200",""))))</f>
        <v/>
      </c>
      <c r="AJ182" s="43" t="str">
        <f>AH182&amp;AI182</f>
        <v/>
      </c>
      <c r="AK182" s="43" t="str">
        <f>IF(M183="","",K183&amp;TEXT(L183,"00")&amp;U183&amp;TEXT(M183,"00"))</f>
        <v/>
      </c>
      <c r="AL182" s="55" t="str">
        <f>IF(J184="自由形",1,IF(J184="背泳ぎ",2,IF(J184="平泳ぎ",3,IF(J184="バタフライ",4,IF(J184="個人メドレー",5,"")))))</f>
        <v/>
      </c>
      <c r="AM182" s="56" t="str">
        <f>IF(I184=25,"0025",IF(I184=50,"0050",IF(I184=100,"0100",IF(I184=200,"0200",""))))</f>
        <v/>
      </c>
      <c r="AN182" s="43" t="str">
        <f>AL182&amp;AM182</f>
        <v/>
      </c>
      <c r="AO182" s="43" t="str">
        <f>IF(M184="","",K184&amp;TEXT(L184,"00")&amp;U183&amp;TEXT(M184,"00"))</f>
        <v/>
      </c>
      <c r="AP182" s="41" t="s">
        <v>97</v>
      </c>
      <c r="AQ182" s="55" t="str">
        <f>IF(C183="","",IF(AB182="","",D182&amp;AP182&amp;TEXT(E182,"00")&amp;AP182&amp;TEXT(F182,"00")))</f>
        <v/>
      </c>
    </row>
    <row r="183" spans="1:43" ht="16.5" customHeight="1">
      <c r="A183" s="166"/>
      <c r="B183" s="169"/>
      <c r="C183" s="171"/>
      <c r="D183" s="6"/>
      <c r="E183" s="6"/>
      <c r="F183" s="6"/>
      <c r="G183" s="62"/>
      <c r="H183" s="63"/>
      <c r="I183" s="4"/>
      <c r="J183" s="4"/>
      <c r="K183" s="31"/>
      <c r="L183" s="32"/>
      <c r="M183" s="32"/>
      <c r="N183" s="57"/>
      <c r="U183" s="41" t="s">
        <v>23</v>
      </c>
      <c r="AD183" s="55"/>
      <c r="AE183" s="56"/>
    </row>
    <row r="184" spans="1:43" ht="16.5" customHeight="1">
      <c r="A184" s="167"/>
      <c r="B184" s="170"/>
      <c r="C184" s="172"/>
      <c r="D184" s="7"/>
      <c r="E184" s="7"/>
      <c r="F184" s="7"/>
      <c r="G184" s="62"/>
      <c r="H184" s="63"/>
      <c r="I184" s="5"/>
      <c r="J184" s="5"/>
      <c r="K184" s="33"/>
      <c r="L184" s="29"/>
      <c r="M184" s="29"/>
      <c r="N184" s="58"/>
      <c r="U184" s="41" t="s">
        <v>23</v>
      </c>
      <c r="AA184" s="55"/>
      <c r="AD184" s="55"/>
      <c r="AE184" s="56"/>
      <c r="AH184" s="55"/>
      <c r="AI184" s="56"/>
      <c r="AL184" s="55"/>
      <c r="AM184" s="56"/>
    </row>
    <row r="185" spans="1:43" ht="16.5" customHeight="1">
      <c r="A185" s="165">
        <v>59</v>
      </c>
      <c r="B185" s="168"/>
      <c r="C185" s="2"/>
      <c r="D185" s="34"/>
      <c r="E185" s="35"/>
      <c r="F185" s="35"/>
      <c r="G185" s="60" t="str">
        <f>IFERROR(DATEDIF(AQ185,$P$2,"Y"),"")</f>
        <v/>
      </c>
      <c r="H185" s="61" t="str" cm="1">
        <f t="array" ref="H185">IF(G185="","",_xlfn.IFS(G185&lt;=24,$R$18,G185&lt;=29,$R$19,G185&lt;=34,$R$20,G185&lt;=39,$R$21,G185&lt;=44,$R$22,G185&lt;=49,$R$23,G185&lt;=54,$R$24,G185&lt;=59,$R$25,G185&lt;=64,$R$26,G185&lt;=69,$R$27,G185&lt;=74,$R$28,G185&lt;=79,$R$29,G185&lt;=84,$R$30,G185&lt;=10000,$R$31))</f>
        <v/>
      </c>
      <c r="I185" s="3"/>
      <c r="J185" s="3"/>
      <c r="K185" s="30"/>
      <c r="L185" s="28"/>
      <c r="M185" s="28"/>
      <c r="N185" s="54"/>
      <c r="U185" s="41" t="s">
        <v>23</v>
      </c>
      <c r="V185" s="42">
        <f>A185</f>
        <v>59</v>
      </c>
      <c r="W185" s="42" t="str">
        <f>IF(C186="","",$G$3)</f>
        <v/>
      </c>
      <c r="X185" s="42" t="str">
        <f>IF(C186="","",$I$3)</f>
        <v/>
      </c>
      <c r="Y185" s="43" t="str">
        <f>IF(C186="","",$C186)</f>
        <v/>
      </c>
      <c r="Z185" s="43" t="str">
        <f>IF(C186="","",$C185)</f>
        <v/>
      </c>
      <c r="AA185" s="55" t="str">
        <f>IF(B185="男",1,IF(B185="女",2,""))</f>
        <v/>
      </c>
      <c r="AB185" s="43" t="str">
        <f>IF(D185="","",D185&amp;TEXT(E185,"00")&amp;TEXT(F185,"00"))</f>
        <v/>
      </c>
      <c r="AC185" s="43" t="str" cm="1">
        <f t="array" ref="AC185">IF(G185="","",_xlfn.IFS(G185&lt;=24,$Q$18,G185&lt;=29,$Q$19,G185&lt;=34,$Q$20,G185&lt;=39,$Q$21,G185&lt;=44,$Q$22,G185&lt;=49,$Q$23,G185&lt;=54,$Q$24,G185&lt;=59,$Q$25,G185&lt;=64,$Q$26,G185&lt;=69,$Q$27,G185&lt;=74,$Q$28,G185&lt;=79,$Q$29,G185&lt;=84,$Q$30,G185&lt;=10000,$Q$31))</f>
        <v/>
      </c>
      <c r="AD185" s="55" t="str">
        <f>IF(J185="","",IF(J185="自由形",1,IF(J185="背泳ぎ",2,IF(J185="平泳ぎ",3,IF(J185="バタフライ",4,IF(J185="個人メドレー",5,))))))</f>
        <v/>
      </c>
      <c r="AE185" s="56" t="str">
        <f>IF(I185="","",IF(I185=25,"0025",IF(I185=50,"0050",IF(I185=100,"0100",IF(I185=200,"0200","")))))</f>
        <v/>
      </c>
      <c r="AF185" s="43" t="str">
        <f>AD185&amp;AE185</f>
        <v/>
      </c>
      <c r="AG185" s="43" t="str">
        <f>IF(M185="","",K185&amp;TEXT(L185,"00")&amp;U185&amp;TEXT(M185,"00"))</f>
        <v/>
      </c>
      <c r="AH185" s="55" t="str">
        <f>IF(J186="自由形",1,IF(J186="背泳ぎ",2,IF(J186="平泳ぎ",3,IF(J186="バタフライ",4,IF(J186="個人メドレー",5,"")))))</f>
        <v/>
      </c>
      <c r="AI185" s="56" t="str">
        <f>IF(I186=25,"0025",IF(I186=50,"0050",IF(I186=100,"0100",IF(I186=200,"0200",""))))</f>
        <v/>
      </c>
      <c r="AJ185" s="43" t="str">
        <f>AH185&amp;AI185</f>
        <v/>
      </c>
      <c r="AK185" s="43" t="str">
        <f>IF(M186="","",K186&amp;TEXT(L186,"00")&amp;U186&amp;TEXT(M186,"00"))</f>
        <v/>
      </c>
      <c r="AL185" s="55" t="str">
        <f>IF(J187="自由形",1,IF(J187="背泳ぎ",2,IF(J187="平泳ぎ",3,IF(J187="バタフライ",4,IF(J187="個人メドレー",5,"")))))</f>
        <v/>
      </c>
      <c r="AM185" s="56" t="str">
        <f>IF(I187=25,"0025",IF(I187=50,"0050",IF(I187=100,"0100",IF(I187=200,"0200",""))))</f>
        <v/>
      </c>
      <c r="AN185" s="43" t="str">
        <f>AL185&amp;AM185</f>
        <v/>
      </c>
      <c r="AO185" s="43" t="str">
        <f>IF(M187="","",K187&amp;TEXT(L187,"00")&amp;U186&amp;TEXT(M187,"00"))</f>
        <v/>
      </c>
      <c r="AP185" s="41" t="s">
        <v>97</v>
      </c>
      <c r="AQ185" s="55" t="str">
        <f>IF(C186="","",IF(AB185="","",D185&amp;AP185&amp;TEXT(E185,"00")&amp;AP185&amp;TEXT(F185,"00")))</f>
        <v/>
      </c>
    </row>
    <row r="186" spans="1:43" ht="16.5" customHeight="1">
      <c r="A186" s="166"/>
      <c r="B186" s="169"/>
      <c r="C186" s="171"/>
      <c r="D186" s="6"/>
      <c r="E186" s="6"/>
      <c r="F186" s="6"/>
      <c r="G186" s="62"/>
      <c r="H186" s="63"/>
      <c r="I186" s="4"/>
      <c r="J186" s="4"/>
      <c r="K186" s="31"/>
      <c r="L186" s="32"/>
      <c r="M186" s="32"/>
      <c r="N186" s="57"/>
      <c r="U186" s="41" t="s">
        <v>23</v>
      </c>
      <c r="AD186" s="55"/>
      <c r="AE186" s="56"/>
    </row>
    <row r="187" spans="1:43" ht="16.5" customHeight="1">
      <c r="A187" s="167"/>
      <c r="B187" s="170"/>
      <c r="C187" s="172"/>
      <c r="D187" s="7"/>
      <c r="E187" s="7"/>
      <c r="F187" s="7"/>
      <c r="G187" s="64"/>
      <c r="H187" s="65"/>
      <c r="I187" s="5"/>
      <c r="J187" s="5"/>
      <c r="K187" s="33"/>
      <c r="L187" s="29"/>
      <c r="M187" s="29"/>
      <c r="N187" s="58"/>
      <c r="U187" s="41" t="s">
        <v>23</v>
      </c>
      <c r="AA187" s="55"/>
      <c r="AD187" s="55"/>
      <c r="AE187" s="56"/>
      <c r="AH187" s="55"/>
      <c r="AI187" s="56"/>
      <c r="AL187" s="55"/>
      <c r="AM187" s="56"/>
    </row>
    <row r="188" spans="1:43" ht="16.5" customHeight="1">
      <c r="A188" s="165">
        <v>60</v>
      </c>
      <c r="B188" s="168"/>
      <c r="C188" s="2"/>
      <c r="D188" s="34"/>
      <c r="E188" s="35"/>
      <c r="F188" s="35"/>
      <c r="G188" s="60" t="str">
        <f>IFERROR(DATEDIF(AQ188,$P$2,"Y"),"")</f>
        <v/>
      </c>
      <c r="H188" s="61" t="str" cm="1">
        <f t="array" ref="H188">IF(G188="","",_xlfn.IFS(G188&lt;=24,$R$18,G188&lt;=29,$R$19,G188&lt;=34,$R$20,G188&lt;=39,$R$21,G188&lt;=44,$R$22,G188&lt;=49,$R$23,G188&lt;=54,$R$24,G188&lt;=59,$R$25,G188&lt;=64,$R$26,G188&lt;=69,$R$27,G188&lt;=74,$R$28,G188&lt;=79,$R$29,G188&lt;=84,$R$30,G188&lt;=10000,$R$31))</f>
        <v/>
      </c>
      <c r="I188" s="3"/>
      <c r="J188" s="3"/>
      <c r="K188" s="30"/>
      <c r="L188" s="28"/>
      <c r="M188" s="28"/>
      <c r="N188" s="54"/>
      <c r="U188" s="41" t="s">
        <v>23</v>
      </c>
      <c r="V188" s="42">
        <f>A188</f>
        <v>60</v>
      </c>
      <c r="W188" s="42" t="str">
        <f>IF(C189="","",$G$3)</f>
        <v/>
      </c>
      <c r="X188" s="42" t="str">
        <f>IF(C189="","",$I$3)</f>
        <v/>
      </c>
      <c r="Y188" s="43" t="str">
        <f>IF(C189="","",$C189)</f>
        <v/>
      </c>
      <c r="Z188" s="43" t="str">
        <f>IF(C189="","",$C188)</f>
        <v/>
      </c>
      <c r="AA188" s="55" t="str">
        <f>IF(B188="男",1,IF(B188="女",2,""))</f>
        <v/>
      </c>
      <c r="AB188" s="43" t="str">
        <f>IF(D188="","",D188&amp;TEXT(E188,"00")&amp;TEXT(F188,"00"))</f>
        <v/>
      </c>
      <c r="AC188" s="43" t="str" cm="1">
        <f t="array" ref="AC188">IF(G188="","",_xlfn.IFS(G188&lt;=24,$Q$18,G188&lt;=29,$Q$19,G188&lt;=34,$Q$20,G188&lt;=39,$Q$21,G188&lt;=44,$Q$22,G188&lt;=49,$Q$23,G188&lt;=54,$Q$24,G188&lt;=59,$Q$25,G188&lt;=64,$Q$26,G188&lt;=69,$Q$27,G188&lt;=74,$Q$28,G188&lt;=79,$Q$29,G188&lt;=84,$Q$30,G188&lt;=10000,$Q$31))</f>
        <v/>
      </c>
      <c r="AD188" s="55" t="str">
        <f>IF(J188="","",IF(J188="自由形",1,IF(J188="背泳ぎ",2,IF(J188="平泳ぎ",3,IF(J188="バタフライ",4,IF(J188="個人メドレー",5,))))))</f>
        <v/>
      </c>
      <c r="AE188" s="56" t="str">
        <f>IF(I188="","",IF(I188=25,"0025",IF(I188=50,"0050",IF(I188=100,"0100",IF(I188=200,"0200","")))))</f>
        <v/>
      </c>
      <c r="AF188" s="43" t="str">
        <f>AD188&amp;AE188</f>
        <v/>
      </c>
      <c r="AG188" s="43" t="str">
        <f>IF(M188="","",K188&amp;TEXT(L188,"00")&amp;U188&amp;TEXT(M188,"00"))</f>
        <v/>
      </c>
      <c r="AH188" s="55" t="str">
        <f>IF(J189="自由形",1,IF(J189="背泳ぎ",2,IF(J189="平泳ぎ",3,IF(J189="バタフライ",4,IF(J189="個人メドレー",5,"")))))</f>
        <v/>
      </c>
      <c r="AI188" s="56" t="str">
        <f>IF(I189=25,"0025",IF(I189=50,"0050",IF(I189=100,"0100",IF(I189=200,"0200",""))))</f>
        <v/>
      </c>
      <c r="AJ188" s="43" t="str">
        <f>AH188&amp;AI188</f>
        <v/>
      </c>
      <c r="AK188" s="43" t="str">
        <f>IF(M189="","",K189&amp;TEXT(L189,"00")&amp;U189&amp;TEXT(M189,"00"))</f>
        <v/>
      </c>
      <c r="AL188" s="55" t="str">
        <f>IF(J190="自由形",1,IF(J190="背泳ぎ",2,IF(J190="平泳ぎ",3,IF(J190="バタフライ",4,IF(J190="個人メドレー",5,"")))))</f>
        <v/>
      </c>
      <c r="AM188" s="56" t="str">
        <f>IF(I190=25,"0025",IF(I190=50,"0050",IF(I190=100,"0100",IF(I190=200,"0200",""))))</f>
        <v/>
      </c>
      <c r="AN188" s="43" t="str">
        <f>AL188&amp;AM188</f>
        <v/>
      </c>
      <c r="AO188" s="43" t="str">
        <f>IF(M190="","",K190&amp;TEXT(L190,"00")&amp;U189&amp;TEXT(M190,"00"))</f>
        <v/>
      </c>
      <c r="AP188" s="41" t="s">
        <v>97</v>
      </c>
      <c r="AQ188" s="55" t="str">
        <f>IF(C189="","",IF(AB188="","",D188&amp;AP188&amp;TEXT(E188,"00")&amp;AP188&amp;TEXT(F188,"00")))</f>
        <v/>
      </c>
    </row>
    <row r="189" spans="1:43" ht="16.5" customHeight="1">
      <c r="A189" s="166"/>
      <c r="B189" s="169"/>
      <c r="C189" s="171"/>
      <c r="D189" s="6"/>
      <c r="E189" s="6"/>
      <c r="F189" s="6"/>
      <c r="G189" s="62"/>
      <c r="H189" s="63"/>
      <c r="I189" s="4"/>
      <c r="J189" s="4"/>
      <c r="K189" s="31"/>
      <c r="L189" s="32"/>
      <c r="M189" s="32"/>
      <c r="N189" s="57"/>
      <c r="U189" s="41" t="s">
        <v>23</v>
      </c>
      <c r="AD189" s="55"/>
      <c r="AE189" s="56"/>
    </row>
    <row r="190" spans="1:43" ht="16.5" customHeight="1">
      <c r="A190" s="167"/>
      <c r="B190" s="170"/>
      <c r="C190" s="172"/>
      <c r="D190" s="7"/>
      <c r="E190" s="7"/>
      <c r="F190" s="7"/>
      <c r="G190" s="62"/>
      <c r="H190" s="63"/>
      <c r="I190" s="5"/>
      <c r="J190" s="5"/>
      <c r="K190" s="33"/>
      <c r="L190" s="29"/>
      <c r="M190" s="29"/>
      <c r="N190" s="58"/>
      <c r="U190" s="41" t="s">
        <v>23</v>
      </c>
      <c r="AA190" s="55"/>
      <c r="AD190" s="55"/>
      <c r="AE190" s="56"/>
      <c r="AH190" s="55"/>
      <c r="AI190" s="56"/>
      <c r="AL190" s="55"/>
      <c r="AM190" s="56"/>
    </row>
    <row r="191" spans="1:43" ht="16.5" customHeight="1">
      <c r="A191" s="165">
        <v>61</v>
      </c>
      <c r="B191" s="168"/>
      <c r="C191" s="2"/>
      <c r="D191" s="34"/>
      <c r="E191" s="35"/>
      <c r="F191" s="35"/>
      <c r="G191" s="60" t="str">
        <f>IFERROR(DATEDIF(AQ191,$P$2,"Y"),"")</f>
        <v/>
      </c>
      <c r="H191" s="61" t="str" cm="1">
        <f t="array" ref="H191">IF(G191="","",_xlfn.IFS(G191&lt;=24,$R$18,G191&lt;=29,$R$19,G191&lt;=34,$R$20,G191&lt;=39,$R$21,G191&lt;=44,$R$22,G191&lt;=49,$R$23,G191&lt;=54,$R$24,G191&lt;=59,$R$25,G191&lt;=64,$R$26,G191&lt;=69,$R$27,G191&lt;=74,$R$28,G191&lt;=79,$R$29,G191&lt;=84,$R$30,G191&lt;=10000,$R$31))</f>
        <v/>
      </c>
      <c r="I191" s="3"/>
      <c r="J191" s="3"/>
      <c r="K191" s="30"/>
      <c r="L191" s="28"/>
      <c r="M191" s="28"/>
      <c r="N191" s="54"/>
      <c r="U191" s="41" t="s">
        <v>23</v>
      </c>
      <c r="V191" s="42">
        <f>A191</f>
        <v>61</v>
      </c>
      <c r="W191" s="42" t="str">
        <f>IF(C192="","",$G$3)</f>
        <v/>
      </c>
      <c r="X191" s="42" t="str">
        <f>IF(C192="","",$I$3)</f>
        <v/>
      </c>
      <c r="Y191" s="43" t="str">
        <f>IF(C192="","",$C192)</f>
        <v/>
      </c>
      <c r="Z191" s="43" t="str">
        <f>IF(C192="","",$C191)</f>
        <v/>
      </c>
      <c r="AA191" s="55" t="str">
        <f>IF(B191="男",1,IF(B191="女",2,""))</f>
        <v/>
      </c>
      <c r="AB191" s="43" t="str">
        <f>IF(D191="","",D191&amp;TEXT(E191,"00")&amp;TEXT(F191,"00"))</f>
        <v/>
      </c>
      <c r="AC191" s="43" t="str" cm="1">
        <f t="array" ref="AC191">IF(G191="","",_xlfn.IFS(G191&lt;=24,$Q$18,G191&lt;=29,$Q$19,G191&lt;=34,$Q$20,G191&lt;=39,$Q$21,G191&lt;=44,$Q$22,G191&lt;=49,$Q$23,G191&lt;=54,$Q$24,G191&lt;=59,$Q$25,G191&lt;=64,$Q$26,G191&lt;=69,$Q$27,G191&lt;=74,$Q$28,G191&lt;=79,$Q$29,G191&lt;=84,$Q$30,G191&lt;=10000,$Q$31))</f>
        <v/>
      </c>
      <c r="AD191" s="55" t="str">
        <f>IF(J191="","",IF(J191="自由形",1,IF(J191="背泳ぎ",2,IF(J191="平泳ぎ",3,IF(J191="バタフライ",4,IF(J191="個人メドレー",5,))))))</f>
        <v/>
      </c>
      <c r="AE191" s="56" t="str">
        <f>IF(I191="","",IF(I191=25,"0025",IF(I191=50,"0050",IF(I191=100,"0100",IF(I191=200,"0200","")))))</f>
        <v/>
      </c>
      <c r="AF191" s="43" t="str">
        <f>AD191&amp;AE191</f>
        <v/>
      </c>
      <c r="AG191" s="43" t="str">
        <f>IF(M191="","",K191&amp;TEXT(L191,"00")&amp;U191&amp;TEXT(M191,"00"))</f>
        <v/>
      </c>
      <c r="AH191" s="55" t="str">
        <f>IF(J192="自由形",1,IF(J192="背泳ぎ",2,IF(J192="平泳ぎ",3,IF(J192="バタフライ",4,IF(J192="個人メドレー",5,"")))))</f>
        <v/>
      </c>
      <c r="AI191" s="56" t="str">
        <f>IF(I192=25,"0025",IF(I192=50,"0050",IF(I192=100,"0100",IF(I192=200,"0200",""))))</f>
        <v/>
      </c>
      <c r="AJ191" s="43" t="str">
        <f>AH191&amp;AI191</f>
        <v/>
      </c>
      <c r="AK191" s="43" t="str">
        <f>IF(M192="","",K192&amp;TEXT(L192,"00")&amp;U192&amp;TEXT(M192,"00"))</f>
        <v/>
      </c>
      <c r="AL191" s="55" t="str">
        <f>IF(J193="自由形",1,IF(J193="背泳ぎ",2,IF(J193="平泳ぎ",3,IF(J193="バタフライ",4,IF(J193="個人メドレー",5,"")))))</f>
        <v/>
      </c>
      <c r="AM191" s="56" t="str">
        <f>IF(I193=25,"0025",IF(I193=50,"0050",IF(I193=100,"0100",IF(I193=200,"0200",""))))</f>
        <v/>
      </c>
      <c r="AN191" s="43" t="str">
        <f>AL191&amp;AM191</f>
        <v/>
      </c>
      <c r="AO191" s="43" t="str">
        <f>IF(M193="","",K193&amp;TEXT(L193,"00")&amp;U192&amp;TEXT(M193,"00"))</f>
        <v/>
      </c>
      <c r="AP191" s="41" t="s">
        <v>97</v>
      </c>
      <c r="AQ191" s="55" t="str">
        <f>IF(C192="","",IF(AB191="","",D191&amp;AP191&amp;TEXT(E191,"00")&amp;AP191&amp;TEXT(F191,"00")))</f>
        <v/>
      </c>
    </row>
    <row r="192" spans="1:43" ht="16.5" customHeight="1">
      <c r="A192" s="166"/>
      <c r="B192" s="169"/>
      <c r="C192" s="171"/>
      <c r="D192" s="6"/>
      <c r="E192" s="6"/>
      <c r="F192" s="6"/>
      <c r="G192" s="62"/>
      <c r="H192" s="63"/>
      <c r="I192" s="4"/>
      <c r="J192" s="4"/>
      <c r="K192" s="31"/>
      <c r="L192" s="32"/>
      <c r="M192" s="32"/>
      <c r="N192" s="57"/>
      <c r="U192" s="41" t="s">
        <v>23</v>
      </c>
      <c r="AD192" s="55"/>
      <c r="AE192" s="56"/>
    </row>
    <row r="193" spans="1:43" ht="16.5" customHeight="1">
      <c r="A193" s="167"/>
      <c r="B193" s="170"/>
      <c r="C193" s="172"/>
      <c r="D193" s="7"/>
      <c r="E193" s="7"/>
      <c r="F193" s="7"/>
      <c r="G193" s="64"/>
      <c r="H193" s="65"/>
      <c r="I193" s="5"/>
      <c r="J193" s="5"/>
      <c r="K193" s="33"/>
      <c r="L193" s="29"/>
      <c r="M193" s="29"/>
      <c r="N193" s="58"/>
      <c r="U193" s="41" t="s">
        <v>23</v>
      </c>
      <c r="AA193" s="55"/>
      <c r="AD193" s="55"/>
      <c r="AE193" s="56"/>
      <c r="AH193" s="55"/>
      <c r="AI193" s="56"/>
      <c r="AL193" s="55"/>
      <c r="AM193" s="56"/>
    </row>
    <row r="194" spans="1:43" ht="16.5" customHeight="1">
      <c r="A194" s="165">
        <v>62</v>
      </c>
      <c r="B194" s="168"/>
      <c r="C194" s="2"/>
      <c r="D194" s="34"/>
      <c r="E194" s="35"/>
      <c r="F194" s="35"/>
      <c r="G194" s="60" t="str">
        <f>IFERROR(DATEDIF(AQ194,$P$2,"Y"),"")</f>
        <v/>
      </c>
      <c r="H194" s="61" t="str" cm="1">
        <f t="array" ref="H194">IF(G194="","",_xlfn.IFS(G194&lt;=24,$R$18,G194&lt;=29,$R$19,G194&lt;=34,$R$20,G194&lt;=39,$R$21,G194&lt;=44,$R$22,G194&lt;=49,$R$23,G194&lt;=54,$R$24,G194&lt;=59,$R$25,G194&lt;=64,$R$26,G194&lt;=69,$R$27,G194&lt;=74,$R$28,G194&lt;=79,$R$29,G194&lt;=84,$R$30,G194&lt;=10000,$R$31))</f>
        <v/>
      </c>
      <c r="I194" s="3"/>
      <c r="J194" s="3"/>
      <c r="K194" s="30"/>
      <c r="L194" s="28"/>
      <c r="M194" s="28"/>
      <c r="N194" s="54"/>
      <c r="U194" s="41" t="s">
        <v>23</v>
      </c>
      <c r="V194" s="42">
        <f>A194</f>
        <v>62</v>
      </c>
      <c r="W194" s="42" t="str">
        <f>IF(C195="","",$G$3)</f>
        <v/>
      </c>
      <c r="X194" s="42" t="str">
        <f>IF(C195="","",$I$3)</f>
        <v/>
      </c>
      <c r="Y194" s="43" t="str">
        <f>IF(C195="","",$C195)</f>
        <v/>
      </c>
      <c r="Z194" s="43" t="str">
        <f>IF(C195="","",$C194)</f>
        <v/>
      </c>
      <c r="AA194" s="55" t="str">
        <f>IF(B194="男",1,IF(B194="女",2,""))</f>
        <v/>
      </c>
      <c r="AB194" s="43" t="str">
        <f>IF(D194="","",D194&amp;TEXT(E194,"00")&amp;TEXT(F194,"00"))</f>
        <v/>
      </c>
      <c r="AC194" s="43" t="str" cm="1">
        <f t="array" ref="AC194">IF(G194="","",_xlfn.IFS(G194&lt;=24,$Q$18,G194&lt;=29,$Q$19,G194&lt;=34,$Q$20,G194&lt;=39,$Q$21,G194&lt;=44,$Q$22,G194&lt;=49,$Q$23,G194&lt;=54,$Q$24,G194&lt;=59,$Q$25,G194&lt;=64,$Q$26,G194&lt;=69,$Q$27,G194&lt;=74,$Q$28,G194&lt;=79,$Q$29,G194&lt;=84,$Q$30,G194&lt;=10000,$Q$31))</f>
        <v/>
      </c>
      <c r="AD194" s="55" t="str">
        <f>IF(J194="","",IF(J194="自由形",1,IF(J194="背泳ぎ",2,IF(J194="平泳ぎ",3,IF(J194="バタフライ",4,IF(J194="個人メドレー",5,))))))</f>
        <v/>
      </c>
      <c r="AE194" s="56" t="str">
        <f>IF(I194="","",IF(I194=25,"0025",IF(I194=50,"0050",IF(I194=100,"0100",IF(I194=200,"0200","")))))</f>
        <v/>
      </c>
      <c r="AF194" s="43" t="str">
        <f>AD194&amp;AE194</f>
        <v/>
      </c>
      <c r="AG194" s="43" t="str">
        <f>IF(M194="","",K194&amp;TEXT(L194,"00")&amp;U194&amp;TEXT(M194,"00"))</f>
        <v/>
      </c>
      <c r="AH194" s="55" t="str">
        <f>IF(J195="自由形",1,IF(J195="背泳ぎ",2,IF(J195="平泳ぎ",3,IF(J195="バタフライ",4,IF(J195="個人メドレー",5,"")))))</f>
        <v/>
      </c>
      <c r="AI194" s="56" t="str">
        <f>IF(I195=25,"0025",IF(I195=50,"0050",IF(I195=100,"0100",IF(I195=200,"0200",""))))</f>
        <v/>
      </c>
      <c r="AJ194" s="43" t="str">
        <f>AH194&amp;AI194</f>
        <v/>
      </c>
      <c r="AK194" s="43" t="str">
        <f>IF(M195="","",K195&amp;TEXT(L195,"00")&amp;U195&amp;TEXT(M195,"00"))</f>
        <v/>
      </c>
      <c r="AL194" s="55" t="str">
        <f>IF(J196="自由形",1,IF(J196="背泳ぎ",2,IF(J196="平泳ぎ",3,IF(J196="バタフライ",4,IF(J196="個人メドレー",5,"")))))</f>
        <v/>
      </c>
      <c r="AM194" s="56" t="str">
        <f>IF(I196=25,"0025",IF(I196=50,"0050",IF(I196=100,"0100",IF(I196=200,"0200",""))))</f>
        <v/>
      </c>
      <c r="AN194" s="43" t="str">
        <f>AL194&amp;AM194</f>
        <v/>
      </c>
      <c r="AO194" s="43" t="str">
        <f>IF(M196="","",K196&amp;TEXT(L196,"00")&amp;U195&amp;TEXT(M196,"00"))</f>
        <v/>
      </c>
      <c r="AP194" s="41" t="s">
        <v>97</v>
      </c>
      <c r="AQ194" s="55" t="str">
        <f>IF(C195="","",IF(AB194="","",D194&amp;AP194&amp;TEXT(E194,"00")&amp;AP194&amp;TEXT(F194,"00")))</f>
        <v/>
      </c>
    </row>
    <row r="195" spans="1:43" ht="16.5" customHeight="1">
      <c r="A195" s="166"/>
      <c r="B195" s="169"/>
      <c r="C195" s="171"/>
      <c r="D195" s="6"/>
      <c r="E195" s="6"/>
      <c r="F195" s="6"/>
      <c r="G195" s="62"/>
      <c r="H195" s="63"/>
      <c r="I195" s="4"/>
      <c r="J195" s="4"/>
      <c r="K195" s="31"/>
      <c r="L195" s="32"/>
      <c r="M195" s="32"/>
      <c r="N195" s="57"/>
      <c r="U195" s="41" t="s">
        <v>23</v>
      </c>
      <c r="AD195" s="55"/>
      <c r="AE195" s="56"/>
    </row>
    <row r="196" spans="1:43" ht="16.5" customHeight="1">
      <c r="A196" s="167"/>
      <c r="B196" s="170"/>
      <c r="C196" s="172"/>
      <c r="D196" s="7"/>
      <c r="E196" s="7"/>
      <c r="F196" s="7"/>
      <c r="G196" s="62"/>
      <c r="H196" s="63"/>
      <c r="I196" s="5"/>
      <c r="J196" s="5"/>
      <c r="K196" s="33"/>
      <c r="L196" s="29"/>
      <c r="M196" s="29"/>
      <c r="N196" s="58"/>
      <c r="U196" s="41" t="s">
        <v>23</v>
      </c>
      <c r="AA196" s="55"/>
      <c r="AD196" s="55"/>
      <c r="AE196" s="56"/>
      <c r="AH196" s="55"/>
      <c r="AI196" s="56"/>
      <c r="AL196" s="55"/>
      <c r="AM196" s="56"/>
    </row>
    <row r="197" spans="1:43" ht="16.5" customHeight="1">
      <c r="A197" s="165">
        <v>63</v>
      </c>
      <c r="B197" s="168"/>
      <c r="C197" s="2"/>
      <c r="D197" s="34"/>
      <c r="E197" s="35"/>
      <c r="F197" s="35"/>
      <c r="G197" s="60" t="str">
        <f>IFERROR(DATEDIF(AQ197,$P$2,"Y"),"")</f>
        <v/>
      </c>
      <c r="H197" s="61" t="str" cm="1">
        <f t="array" ref="H197">IF(G197="","",_xlfn.IFS(G197&lt;=24,$R$18,G197&lt;=29,$R$19,G197&lt;=34,$R$20,G197&lt;=39,$R$21,G197&lt;=44,$R$22,G197&lt;=49,$R$23,G197&lt;=54,$R$24,G197&lt;=59,$R$25,G197&lt;=64,$R$26,G197&lt;=69,$R$27,G197&lt;=74,$R$28,G197&lt;=79,$R$29,G197&lt;=84,$R$30,G197&lt;=10000,$R$31))</f>
        <v/>
      </c>
      <c r="I197" s="3"/>
      <c r="J197" s="3"/>
      <c r="K197" s="30"/>
      <c r="L197" s="28"/>
      <c r="M197" s="28"/>
      <c r="N197" s="54"/>
      <c r="U197" s="41" t="s">
        <v>23</v>
      </c>
      <c r="V197" s="42">
        <f>A197</f>
        <v>63</v>
      </c>
      <c r="W197" s="42" t="str">
        <f>IF(C198="","",$G$3)</f>
        <v/>
      </c>
      <c r="X197" s="42" t="str">
        <f>IF(C198="","",$I$3)</f>
        <v/>
      </c>
      <c r="Y197" s="43" t="str">
        <f>IF(C198="","",$C198)</f>
        <v/>
      </c>
      <c r="Z197" s="43" t="str">
        <f>IF(C198="","",$C197)</f>
        <v/>
      </c>
      <c r="AA197" s="55" t="str">
        <f>IF(B197="男",1,IF(B197="女",2,""))</f>
        <v/>
      </c>
      <c r="AB197" s="43" t="str">
        <f>IF(D197="","",D197&amp;TEXT(E197,"00")&amp;TEXT(F197,"00"))</f>
        <v/>
      </c>
      <c r="AC197" s="43" t="str" cm="1">
        <f t="array" ref="AC197">IF(G197="","",_xlfn.IFS(G197&lt;=24,$Q$18,G197&lt;=29,$Q$19,G197&lt;=34,$Q$20,G197&lt;=39,$Q$21,G197&lt;=44,$Q$22,G197&lt;=49,$Q$23,G197&lt;=54,$Q$24,G197&lt;=59,$Q$25,G197&lt;=64,$Q$26,G197&lt;=69,$Q$27,G197&lt;=74,$Q$28,G197&lt;=79,$Q$29,G197&lt;=84,$Q$30,G197&lt;=10000,$Q$31))</f>
        <v/>
      </c>
      <c r="AD197" s="55" t="str">
        <f>IF(J197="","",IF(J197="自由形",1,IF(J197="背泳ぎ",2,IF(J197="平泳ぎ",3,IF(J197="バタフライ",4,IF(J197="個人メドレー",5,))))))</f>
        <v/>
      </c>
      <c r="AE197" s="56" t="str">
        <f>IF(I197="","",IF(I197=25,"0025",IF(I197=50,"0050",IF(I197=100,"0100",IF(I197=200,"0200","")))))</f>
        <v/>
      </c>
      <c r="AF197" s="43" t="str">
        <f>AD197&amp;AE197</f>
        <v/>
      </c>
      <c r="AG197" s="43" t="str">
        <f>IF(M197="","",K197&amp;TEXT(L197,"00")&amp;U197&amp;TEXT(M197,"00"))</f>
        <v/>
      </c>
      <c r="AH197" s="55" t="str">
        <f>IF(J198="自由形",1,IF(J198="背泳ぎ",2,IF(J198="平泳ぎ",3,IF(J198="バタフライ",4,IF(J198="個人メドレー",5,"")))))</f>
        <v/>
      </c>
      <c r="AI197" s="56" t="str">
        <f>IF(I198=25,"0025",IF(I198=50,"0050",IF(I198=100,"0100",IF(I198=200,"0200",""))))</f>
        <v/>
      </c>
      <c r="AJ197" s="43" t="str">
        <f>AH197&amp;AI197</f>
        <v/>
      </c>
      <c r="AK197" s="43" t="str">
        <f>IF(M198="","",K198&amp;TEXT(L198,"00")&amp;U198&amp;TEXT(M198,"00"))</f>
        <v/>
      </c>
      <c r="AL197" s="55" t="str">
        <f>IF(J199="自由形",1,IF(J199="背泳ぎ",2,IF(J199="平泳ぎ",3,IF(J199="バタフライ",4,IF(J199="個人メドレー",5,"")))))</f>
        <v/>
      </c>
      <c r="AM197" s="56" t="str">
        <f>IF(I199=25,"0025",IF(I199=50,"0050",IF(I199=100,"0100",IF(I199=200,"0200",""))))</f>
        <v/>
      </c>
      <c r="AN197" s="43" t="str">
        <f>AL197&amp;AM197</f>
        <v/>
      </c>
      <c r="AO197" s="43" t="str">
        <f>IF(M199="","",K199&amp;TEXT(L199,"00")&amp;U198&amp;TEXT(M199,"00"))</f>
        <v/>
      </c>
      <c r="AP197" s="41" t="s">
        <v>97</v>
      </c>
      <c r="AQ197" s="55" t="str">
        <f>IF(C198="","",IF(AB197="","",D197&amp;AP197&amp;TEXT(E197,"00")&amp;AP197&amp;TEXT(F197,"00")))</f>
        <v/>
      </c>
    </row>
    <row r="198" spans="1:43" ht="16.5" customHeight="1">
      <c r="A198" s="166"/>
      <c r="B198" s="169"/>
      <c r="C198" s="171"/>
      <c r="D198" s="6"/>
      <c r="E198" s="6"/>
      <c r="F198" s="6"/>
      <c r="G198" s="62"/>
      <c r="H198" s="63"/>
      <c r="I198" s="4"/>
      <c r="J198" s="4"/>
      <c r="K198" s="31"/>
      <c r="L198" s="32"/>
      <c r="M198" s="32"/>
      <c r="N198" s="57"/>
      <c r="U198" s="41" t="s">
        <v>23</v>
      </c>
      <c r="AD198" s="55"/>
      <c r="AE198" s="56"/>
    </row>
    <row r="199" spans="1:43" ht="16.5" customHeight="1">
      <c r="A199" s="167"/>
      <c r="B199" s="170"/>
      <c r="C199" s="172"/>
      <c r="D199" s="7"/>
      <c r="E199" s="7"/>
      <c r="F199" s="7"/>
      <c r="G199" s="64"/>
      <c r="H199" s="65"/>
      <c r="I199" s="5"/>
      <c r="J199" s="5"/>
      <c r="K199" s="33"/>
      <c r="L199" s="29"/>
      <c r="M199" s="29"/>
      <c r="N199" s="58"/>
      <c r="U199" s="41" t="s">
        <v>23</v>
      </c>
      <c r="AA199" s="55"/>
      <c r="AD199" s="55"/>
      <c r="AE199" s="56"/>
      <c r="AH199" s="55"/>
      <c r="AI199" s="56"/>
      <c r="AL199" s="55"/>
      <c r="AM199" s="56"/>
    </row>
    <row r="200" spans="1:43" ht="16.5" customHeight="1">
      <c r="A200" s="165">
        <v>64</v>
      </c>
      <c r="B200" s="168"/>
      <c r="C200" s="2"/>
      <c r="D200" s="34"/>
      <c r="E200" s="35"/>
      <c r="F200" s="35"/>
      <c r="G200" s="60" t="str">
        <f>IFERROR(DATEDIF(AQ200,$P$2,"Y"),"")</f>
        <v/>
      </c>
      <c r="H200" s="61" t="str" cm="1">
        <f t="array" ref="H200">IF(G200="","",_xlfn.IFS(G200&lt;=24,$R$18,G200&lt;=29,$R$19,G200&lt;=34,$R$20,G200&lt;=39,$R$21,G200&lt;=44,$R$22,G200&lt;=49,$R$23,G200&lt;=54,$R$24,G200&lt;=59,$R$25,G200&lt;=64,$R$26,G200&lt;=69,$R$27,G200&lt;=74,$R$28,G200&lt;=79,$R$29,G200&lt;=84,$R$30,G200&lt;=10000,$R$31))</f>
        <v/>
      </c>
      <c r="I200" s="3"/>
      <c r="J200" s="3"/>
      <c r="K200" s="30"/>
      <c r="L200" s="28"/>
      <c r="M200" s="28"/>
      <c r="N200" s="54"/>
      <c r="U200" s="41" t="s">
        <v>23</v>
      </c>
      <c r="V200" s="42">
        <f>A200</f>
        <v>64</v>
      </c>
      <c r="W200" s="42" t="str">
        <f>IF(C201="","",$G$3)</f>
        <v/>
      </c>
      <c r="X200" s="42" t="str">
        <f>IF(C201="","",$I$3)</f>
        <v/>
      </c>
      <c r="Y200" s="43" t="str">
        <f>IF(C201="","",$C201)</f>
        <v/>
      </c>
      <c r="Z200" s="43" t="str">
        <f>IF(C201="","",$C200)</f>
        <v/>
      </c>
      <c r="AA200" s="55" t="str">
        <f>IF(B200="男",1,IF(B200="女",2,""))</f>
        <v/>
      </c>
      <c r="AB200" s="43" t="str">
        <f>IF(D200="","",D200&amp;TEXT(E200,"00")&amp;TEXT(F200,"00"))</f>
        <v/>
      </c>
      <c r="AC200" s="43" t="str" cm="1">
        <f t="array" ref="AC200">IF(G200="","",_xlfn.IFS(G200&lt;=24,$Q$18,G200&lt;=29,$Q$19,G200&lt;=34,$Q$20,G200&lt;=39,$Q$21,G200&lt;=44,$Q$22,G200&lt;=49,$Q$23,G200&lt;=54,$Q$24,G200&lt;=59,$Q$25,G200&lt;=64,$Q$26,G200&lt;=69,$Q$27,G200&lt;=74,$Q$28,G200&lt;=79,$Q$29,G200&lt;=84,$Q$30,G200&lt;=10000,$Q$31))</f>
        <v/>
      </c>
      <c r="AD200" s="55" t="str">
        <f>IF(J200="","",IF(J200="自由形",1,IF(J200="背泳ぎ",2,IF(J200="平泳ぎ",3,IF(J200="バタフライ",4,IF(J200="個人メドレー",5,))))))</f>
        <v/>
      </c>
      <c r="AE200" s="56" t="str">
        <f>IF(I200="","",IF(I200=25,"0025",IF(I200=50,"0050",IF(I200=100,"0100",IF(I200=200,"0200","")))))</f>
        <v/>
      </c>
      <c r="AF200" s="43" t="str">
        <f>AD200&amp;AE200</f>
        <v/>
      </c>
      <c r="AG200" s="43" t="str">
        <f>IF(M200="","",K200&amp;TEXT(L200,"00")&amp;U200&amp;TEXT(M200,"00"))</f>
        <v/>
      </c>
      <c r="AH200" s="55" t="str">
        <f>IF(J201="自由形",1,IF(J201="背泳ぎ",2,IF(J201="平泳ぎ",3,IF(J201="バタフライ",4,IF(J201="個人メドレー",5,"")))))</f>
        <v/>
      </c>
      <c r="AI200" s="56" t="str">
        <f>IF(I201=25,"0025",IF(I201=50,"0050",IF(I201=100,"0100",IF(I201=200,"0200",""))))</f>
        <v/>
      </c>
      <c r="AJ200" s="43" t="str">
        <f>AH200&amp;AI200</f>
        <v/>
      </c>
      <c r="AK200" s="43" t="str">
        <f>IF(M201="","",K201&amp;TEXT(L201,"00")&amp;U201&amp;TEXT(M201,"00"))</f>
        <v/>
      </c>
      <c r="AL200" s="55" t="str">
        <f>IF(J202="自由形",1,IF(J202="背泳ぎ",2,IF(J202="平泳ぎ",3,IF(J202="バタフライ",4,IF(J202="個人メドレー",5,"")))))</f>
        <v/>
      </c>
      <c r="AM200" s="56" t="str">
        <f>IF(I202=25,"0025",IF(I202=50,"0050",IF(I202=100,"0100",IF(I202=200,"0200",""))))</f>
        <v/>
      </c>
      <c r="AN200" s="43" t="str">
        <f>AL200&amp;AM200</f>
        <v/>
      </c>
      <c r="AO200" s="43" t="str">
        <f>IF(M202="","",K202&amp;TEXT(L202,"00")&amp;U201&amp;TEXT(M202,"00"))</f>
        <v/>
      </c>
      <c r="AP200" s="41" t="s">
        <v>97</v>
      </c>
      <c r="AQ200" s="55" t="str">
        <f>IF(C201="","",IF(AB200="","",D200&amp;AP200&amp;TEXT(E200,"00")&amp;AP200&amp;TEXT(F200,"00")))</f>
        <v/>
      </c>
    </row>
    <row r="201" spans="1:43" ht="16.5" customHeight="1">
      <c r="A201" s="166"/>
      <c r="B201" s="169"/>
      <c r="C201" s="171"/>
      <c r="D201" s="6"/>
      <c r="E201" s="6"/>
      <c r="F201" s="6"/>
      <c r="G201" s="62"/>
      <c r="H201" s="63"/>
      <c r="I201" s="4"/>
      <c r="J201" s="4"/>
      <c r="K201" s="31"/>
      <c r="L201" s="32"/>
      <c r="M201" s="32"/>
      <c r="N201" s="57"/>
      <c r="U201" s="41" t="s">
        <v>23</v>
      </c>
      <c r="AD201" s="55"/>
      <c r="AE201" s="56"/>
    </row>
    <row r="202" spans="1:43" ht="16.5" customHeight="1">
      <c r="A202" s="167"/>
      <c r="B202" s="170"/>
      <c r="C202" s="172"/>
      <c r="D202" s="7"/>
      <c r="E202" s="7"/>
      <c r="F202" s="7"/>
      <c r="G202" s="62"/>
      <c r="H202" s="63"/>
      <c r="I202" s="5"/>
      <c r="J202" s="5"/>
      <c r="K202" s="33"/>
      <c r="L202" s="29"/>
      <c r="M202" s="29"/>
      <c r="N202" s="58"/>
      <c r="U202" s="41" t="s">
        <v>23</v>
      </c>
      <c r="AA202" s="55"/>
      <c r="AD202" s="55"/>
      <c r="AE202" s="56"/>
      <c r="AH202" s="55"/>
      <c r="AI202" s="56"/>
      <c r="AL202" s="55"/>
      <c r="AM202" s="56"/>
    </row>
    <row r="203" spans="1:43" ht="16.5" customHeight="1">
      <c r="A203" s="165">
        <v>65</v>
      </c>
      <c r="B203" s="168"/>
      <c r="C203" s="2"/>
      <c r="D203" s="34"/>
      <c r="E203" s="35"/>
      <c r="F203" s="35"/>
      <c r="G203" s="60" t="str">
        <f>IFERROR(DATEDIF(AQ203,$P$2,"Y"),"")</f>
        <v/>
      </c>
      <c r="H203" s="61" t="str" cm="1">
        <f t="array" ref="H203">IF(G203="","",_xlfn.IFS(G203&lt;=24,$R$18,G203&lt;=29,$R$19,G203&lt;=34,$R$20,G203&lt;=39,$R$21,G203&lt;=44,$R$22,G203&lt;=49,$R$23,G203&lt;=54,$R$24,G203&lt;=59,$R$25,G203&lt;=64,$R$26,G203&lt;=69,$R$27,G203&lt;=74,$R$28,G203&lt;=79,$R$29,G203&lt;=84,$R$30,G203&lt;=10000,$R$31))</f>
        <v/>
      </c>
      <c r="I203" s="3"/>
      <c r="J203" s="3"/>
      <c r="K203" s="30"/>
      <c r="L203" s="28"/>
      <c r="M203" s="28"/>
      <c r="N203" s="54"/>
      <c r="U203" s="41" t="s">
        <v>23</v>
      </c>
      <c r="V203" s="42">
        <f>A203</f>
        <v>65</v>
      </c>
      <c r="W203" s="42" t="str">
        <f>IF(C204="","",$G$3)</f>
        <v/>
      </c>
      <c r="X203" s="42" t="str">
        <f>IF(C204="","",$I$3)</f>
        <v/>
      </c>
      <c r="Y203" s="43" t="str">
        <f>IF(C204="","",$C204)</f>
        <v/>
      </c>
      <c r="Z203" s="43" t="str">
        <f>IF(C204="","",$C203)</f>
        <v/>
      </c>
      <c r="AA203" s="55" t="str">
        <f>IF(B203="男",1,IF(B203="女",2,""))</f>
        <v/>
      </c>
      <c r="AB203" s="43" t="str">
        <f>IF(D203="","",D203&amp;TEXT(E203,"00")&amp;TEXT(F203,"00"))</f>
        <v/>
      </c>
      <c r="AC203" s="43" t="str" cm="1">
        <f t="array" ref="AC203">IF(G203="","",_xlfn.IFS(G203&lt;=24,$Q$18,G203&lt;=29,$Q$19,G203&lt;=34,$Q$20,G203&lt;=39,$Q$21,G203&lt;=44,$Q$22,G203&lt;=49,$Q$23,G203&lt;=54,$Q$24,G203&lt;=59,$Q$25,G203&lt;=64,$Q$26,G203&lt;=69,$Q$27,G203&lt;=74,$Q$28,G203&lt;=79,$Q$29,G203&lt;=84,$Q$30,G203&lt;=10000,$Q$31))</f>
        <v/>
      </c>
      <c r="AD203" s="55" t="str">
        <f>IF(J203="","",IF(J203="自由形",1,IF(J203="背泳ぎ",2,IF(J203="平泳ぎ",3,IF(J203="バタフライ",4,IF(J203="個人メドレー",5,))))))</f>
        <v/>
      </c>
      <c r="AE203" s="56" t="str">
        <f>IF(I203="","",IF(I203=25,"0025",IF(I203=50,"0050",IF(I203=100,"0100",IF(I203=200,"0200","")))))</f>
        <v/>
      </c>
      <c r="AF203" s="43" t="str">
        <f>AD203&amp;AE203</f>
        <v/>
      </c>
      <c r="AG203" s="43" t="str">
        <f>IF(M203="","",K203&amp;TEXT(L203,"00")&amp;U203&amp;TEXT(M203,"00"))</f>
        <v/>
      </c>
      <c r="AH203" s="55" t="str">
        <f>IF(J204="自由形",1,IF(J204="背泳ぎ",2,IF(J204="平泳ぎ",3,IF(J204="バタフライ",4,IF(J204="個人メドレー",5,"")))))</f>
        <v/>
      </c>
      <c r="AI203" s="56" t="str">
        <f>IF(I204=25,"0025",IF(I204=50,"0050",IF(I204=100,"0100",IF(I204=200,"0200",""))))</f>
        <v/>
      </c>
      <c r="AJ203" s="43" t="str">
        <f>AH203&amp;AI203</f>
        <v/>
      </c>
      <c r="AK203" s="43" t="str">
        <f>IF(M204="","",K204&amp;TEXT(L204,"00")&amp;U204&amp;TEXT(M204,"00"))</f>
        <v/>
      </c>
      <c r="AL203" s="55" t="str">
        <f>IF(J205="自由形",1,IF(J205="背泳ぎ",2,IF(J205="平泳ぎ",3,IF(J205="バタフライ",4,IF(J205="個人メドレー",5,"")))))</f>
        <v/>
      </c>
      <c r="AM203" s="56" t="str">
        <f>IF(I205=25,"0025",IF(I205=50,"0050",IF(I205=100,"0100",IF(I205=200,"0200",""))))</f>
        <v/>
      </c>
      <c r="AN203" s="43" t="str">
        <f>AL203&amp;AM203</f>
        <v/>
      </c>
      <c r="AO203" s="43" t="str">
        <f>IF(M205="","",K205&amp;TEXT(L205,"00")&amp;U204&amp;TEXT(M205,"00"))</f>
        <v/>
      </c>
      <c r="AP203" s="41" t="s">
        <v>97</v>
      </c>
      <c r="AQ203" s="55" t="str">
        <f>IF(C204="","",IF(AB203="","",D203&amp;AP203&amp;TEXT(E203,"00")&amp;AP203&amp;TEXT(F203,"00")))</f>
        <v/>
      </c>
    </row>
    <row r="204" spans="1:43" ht="16.5" customHeight="1">
      <c r="A204" s="166"/>
      <c r="B204" s="169"/>
      <c r="C204" s="171"/>
      <c r="D204" s="6"/>
      <c r="E204" s="6"/>
      <c r="F204" s="6"/>
      <c r="G204" s="62"/>
      <c r="H204" s="63"/>
      <c r="I204" s="4"/>
      <c r="J204" s="4"/>
      <c r="K204" s="31"/>
      <c r="L204" s="32"/>
      <c r="M204" s="32"/>
      <c r="N204" s="57"/>
      <c r="U204" s="41" t="s">
        <v>23</v>
      </c>
      <c r="AD204" s="55"/>
      <c r="AE204" s="56"/>
    </row>
    <row r="205" spans="1:43" ht="16.5" customHeight="1">
      <c r="A205" s="167"/>
      <c r="B205" s="170"/>
      <c r="C205" s="172"/>
      <c r="D205" s="7"/>
      <c r="E205" s="7"/>
      <c r="F205" s="7"/>
      <c r="G205" s="64"/>
      <c r="H205" s="65"/>
      <c r="I205" s="5"/>
      <c r="J205" s="5"/>
      <c r="K205" s="33"/>
      <c r="L205" s="29"/>
      <c r="M205" s="29"/>
      <c r="N205" s="58"/>
      <c r="U205" s="41" t="s">
        <v>23</v>
      </c>
      <c r="AA205" s="55"/>
      <c r="AD205" s="55"/>
      <c r="AE205" s="56"/>
      <c r="AH205" s="55"/>
      <c r="AI205" s="56"/>
      <c r="AL205" s="55"/>
      <c r="AM205" s="56"/>
    </row>
    <row r="206" spans="1:43" ht="16.5" customHeight="1">
      <c r="A206" s="165">
        <v>66</v>
      </c>
      <c r="B206" s="168"/>
      <c r="C206" s="2"/>
      <c r="D206" s="34"/>
      <c r="E206" s="35"/>
      <c r="F206" s="35"/>
      <c r="G206" s="60" t="str">
        <f>IFERROR(DATEDIF(AQ206,$P$2,"Y"),"")</f>
        <v/>
      </c>
      <c r="H206" s="61" t="str" cm="1">
        <f t="array" ref="H206">IF(G206="","",_xlfn.IFS(G206&lt;=24,$R$18,G206&lt;=29,$R$19,G206&lt;=34,$R$20,G206&lt;=39,$R$21,G206&lt;=44,$R$22,G206&lt;=49,$R$23,G206&lt;=54,$R$24,G206&lt;=59,$R$25,G206&lt;=64,$R$26,G206&lt;=69,$R$27,G206&lt;=74,$R$28,G206&lt;=79,$R$29,G206&lt;=84,$R$30,G206&lt;=10000,$R$31))</f>
        <v/>
      </c>
      <c r="I206" s="3"/>
      <c r="J206" s="3"/>
      <c r="K206" s="30"/>
      <c r="L206" s="28"/>
      <c r="M206" s="28"/>
      <c r="N206" s="54"/>
      <c r="U206" s="41" t="s">
        <v>23</v>
      </c>
      <c r="V206" s="42">
        <f>A206</f>
        <v>66</v>
      </c>
      <c r="W206" s="42" t="str">
        <f>IF(C207="","",$G$3)</f>
        <v/>
      </c>
      <c r="X206" s="42" t="str">
        <f>IF(C207="","",$I$3)</f>
        <v/>
      </c>
      <c r="Y206" s="43" t="str">
        <f>IF(C207="","",$C207)</f>
        <v/>
      </c>
      <c r="Z206" s="43" t="str">
        <f>IF(C207="","",$C206)</f>
        <v/>
      </c>
      <c r="AA206" s="55" t="str">
        <f>IF(B206="男",1,IF(B206="女",2,""))</f>
        <v/>
      </c>
      <c r="AB206" s="43" t="str">
        <f>IF(D206="","",D206&amp;TEXT(E206,"00")&amp;TEXT(F206,"00"))</f>
        <v/>
      </c>
      <c r="AC206" s="43" t="str" cm="1">
        <f t="array" ref="AC206">IF(G206="","",_xlfn.IFS(G206&lt;=24,$Q$18,G206&lt;=29,$Q$19,G206&lt;=34,$Q$20,G206&lt;=39,$Q$21,G206&lt;=44,$Q$22,G206&lt;=49,$Q$23,G206&lt;=54,$Q$24,G206&lt;=59,$Q$25,G206&lt;=64,$Q$26,G206&lt;=69,$Q$27,G206&lt;=74,$Q$28,G206&lt;=79,$Q$29,G206&lt;=84,$Q$30,G206&lt;=10000,$Q$31))</f>
        <v/>
      </c>
      <c r="AD206" s="55" t="str">
        <f>IF(J206="","",IF(J206="自由形",1,IF(J206="背泳ぎ",2,IF(J206="平泳ぎ",3,IF(J206="バタフライ",4,IF(J206="個人メドレー",5,))))))</f>
        <v/>
      </c>
      <c r="AE206" s="56" t="str">
        <f>IF(I206="","",IF(I206=25,"0025",IF(I206=50,"0050",IF(I206=100,"0100",IF(I206=200,"0200","")))))</f>
        <v/>
      </c>
      <c r="AF206" s="43" t="str">
        <f>AD206&amp;AE206</f>
        <v/>
      </c>
      <c r="AG206" s="43" t="str">
        <f>IF(M206="","",K206&amp;TEXT(L206,"00")&amp;U206&amp;TEXT(M206,"00"))</f>
        <v/>
      </c>
      <c r="AH206" s="55" t="str">
        <f>IF(J207="自由形",1,IF(J207="背泳ぎ",2,IF(J207="平泳ぎ",3,IF(J207="バタフライ",4,IF(J207="個人メドレー",5,"")))))</f>
        <v/>
      </c>
      <c r="AI206" s="56" t="str">
        <f>IF(I207=25,"0025",IF(I207=50,"0050",IF(I207=100,"0100",IF(I207=200,"0200",""))))</f>
        <v/>
      </c>
      <c r="AJ206" s="43" t="str">
        <f>AH206&amp;AI206</f>
        <v/>
      </c>
      <c r="AK206" s="43" t="str">
        <f>IF(M207="","",K207&amp;TEXT(L207,"00")&amp;U207&amp;TEXT(M207,"00"))</f>
        <v/>
      </c>
      <c r="AL206" s="55" t="str">
        <f>IF(J208="自由形",1,IF(J208="背泳ぎ",2,IF(J208="平泳ぎ",3,IF(J208="バタフライ",4,IF(J208="個人メドレー",5,"")))))</f>
        <v/>
      </c>
      <c r="AM206" s="56" t="str">
        <f>IF(I208=25,"0025",IF(I208=50,"0050",IF(I208=100,"0100",IF(I208=200,"0200",""))))</f>
        <v/>
      </c>
      <c r="AN206" s="43" t="str">
        <f>AL206&amp;AM206</f>
        <v/>
      </c>
      <c r="AO206" s="43" t="str">
        <f>IF(M208="","",K208&amp;TEXT(L208,"00")&amp;U207&amp;TEXT(M208,"00"))</f>
        <v/>
      </c>
      <c r="AP206" s="41" t="s">
        <v>97</v>
      </c>
      <c r="AQ206" s="55" t="str">
        <f>IF(C207="","",IF(AB206="","",D206&amp;AP206&amp;TEXT(E206,"00")&amp;AP206&amp;TEXT(F206,"00")))</f>
        <v/>
      </c>
    </row>
    <row r="207" spans="1:43" ht="16.5" customHeight="1">
      <c r="A207" s="166"/>
      <c r="B207" s="169"/>
      <c r="C207" s="171"/>
      <c r="D207" s="6"/>
      <c r="E207" s="6"/>
      <c r="F207" s="6"/>
      <c r="G207" s="62"/>
      <c r="H207" s="63"/>
      <c r="I207" s="4"/>
      <c r="J207" s="4"/>
      <c r="K207" s="31"/>
      <c r="L207" s="32"/>
      <c r="M207" s="32"/>
      <c r="N207" s="57"/>
      <c r="U207" s="41" t="s">
        <v>23</v>
      </c>
      <c r="AD207" s="55"/>
      <c r="AE207" s="56"/>
    </row>
    <row r="208" spans="1:43" ht="16.5" customHeight="1">
      <c r="A208" s="167"/>
      <c r="B208" s="170"/>
      <c r="C208" s="172"/>
      <c r="D208" s="7"/>
      <c r="E208" s="7"/>
      <c r="F208" s="7"/>
      <c r="G208" s="62"/>
      <c r="H208" s="63"/>
      <c r="I208" s="5"/>
      <c r="J208" s="5"/>
      <c r="K208" s="33"/>
      <c r="L208" s="29"/>
      <c r="M208" s="29"/>
      <c r="N208" s="58"/>
      <c r="U208" s="41" t="s">
        <v>23</v>
      </c>
      <c r="AA208" s="55"/>
      <c r="AD208" s="55"/>
      <c r="AE208" s="56"/>
      <c r="AH208" s="55"/>
      <c r="AI208" s="56"/>
      <c r="AL208" s="55"/>
      <c r="AM208" s="56"/>
    </row>
    <row r="209" spans="1:43" ht="16.5" customHeight="1">
      <c r="A209" s="165">
        <v>67</v>
      </c>
      <c r="B209" s="168"/>
      <c r="C209" s="2"/>
      <c r="D209" s="34"/>
      <c r="E209" s="35"/>
      <c r="F209" s="35"/>
      <c r="G209" s="60" t="str">
        <f>IFERROR(DATEDIF(AQ209,$P$2,"Y"),"")</f>
        <v/>
      </c>
      <c r="H209" s="61" t="str" cm="1">
        <f t="array" ref="H209">IF(G209="","",_xlfn.IFS(G209&lt;=24,$R$18,G209&lt;=29,$R$19,G209&lt;=34,$R$20,G209&lt;=39,$R$21,G209&lt;=44,$R$22,G209&lt;=49,$R$23,G209&lt;=54,$R$24,G209&lt;=59,$R$25,G209&lt;=64,$R$26,G209&lt;=69,$R$27,G209&lt;=74,$R$28,G209&lt;=79,$R$29,G209&lt;=84,$R$30,G209&lt;=10000,$R$31))</f>
        <v/>
      </c>
      <c r="I209" s="3"/>
      <c r="J209" s="3"/>
      <c r="K209" s="30"/>
      <c r="L209" s="28"/>
      <c r="M209" s="28"/>
      <c r="N209" s="54"/>
      <c r="U209" s="41" t="s">
        <v>23</v>
      </c>
      <c r="V209" s="42">
        <f>A209</f>
        <v>67</v>
      </c>
      <c r="W209" s="42" t="str">
        <f>IF(C210="","",$G$3)</f>
        <v/>
      </c>
      <c r="X209" s="42" t="str">
        <f>IF(C210="","",$I$3)</f>
        <v/>
      </c>
      <c r="Y209" s="43" t="str">
        <f>IF(C210="","",$C210)</f>
        <v/>
      </c>
      <c r="Z209" s="43" t="str">
        <f>IF(C210="","",$C209)</f>
        <v/>
      </c>
      <c r="AA209" s="55" t="str">
        <f>IF(B209="男",1,IF(B209="女",2,""))</f>
        <v/>
      </c>
      <c r="AB209" s="43" t="str">
        <f>IF(D209="","",D209&amp;TEXT(E209,"00")&amp;TEXT(F209,"00"))</f>
        <v/>
      </c>
      <c r="AC209" s="43" t="str" cm="1">
        <f t="array" ref="AC209">IF(G209="","",_xlfn.IFS(G209&lt;=24,$Q$18,G209&lt;=29,$Q$19,G209&lt;=34,$Q$20,G209&lt;=39,$Q$21,G209&lt;=44,$Q$22,G209&lt;=49,$Q$23,G209&lt;=54,$Q$24,G209&lt;=59,$Q$25,G209&lt;=64,$Q$26,G209&lt;=69,$Q$27,G209&lt;=74,$Q$28,G209&lt;=79,$Q$29,G209&lt;=84,$Q$30,G209&lt;=10000,$Q$31))</f>
        <v/>
      </c>
      <c r="AD209" s="55" t="str">
        <f>IF(J209="","",IF(J209="自由形",1,IF(J209="背泳ぎ",2,IF(J209="平泳ぎ",3,IF(J209="バタフライ",4,IF(J209="個人メドレー",5,))))))</f>
        <v/>
      </c>
      <c r="AE209" s="56" t="str">
        <f>IF(I209="","",IF(I209=25,"0025",IF(I209=50,"0050",IF(I209=100,"0100",IF(I209=200,"0200","")))))</f>
        <v/>
      </c>
      <c r="AF209" s="43" t="str">
        <f>AD209&amp;AE209</f>
        <v/>
      </c>
      <c r="AG209" s="43" t="str">
        <f>IF(M209="","",K209&amp;TEXT(L209,"00")&amp;U209&amp;TEXT(M209,"00"))</f>
        <v/>
      </c>
      <c r="AH209" s="55" t="str">
        <f>IF(J210="自由形",1,IF(J210="背泳ぎ",2,IF(J210="平泳ぎ",3,IF(J210="バタフライ",4,IF(J210="個人メドレー",5,"")))))</f>
        <v/>
      </c>
      <c r="AI209" s="56" t="str">
        <f>IF(I210=25,"0025",IF(I210=50,"0050",IF(I210=100,"0100",IF(I210=200,"0200",""))))</f>
        <v/>
      </c>
      <c r="AJ209" s="43" t="str">
        <f>AH209&amp;AI209</f>
        <v/>
      </c>
      <c r="AK209" s="43" t="str">
        <f>IF(M210="","",K210&amp;TEXT(L210,"00")&amp;U210&amp;TEXT(M210,"00"))</f>
        <v/>
      </c>
      <c r="AL209" s="55" t="str">
        <f>IF(J211="自由形",1,IF(J211="背泳ぎ",2,IF(J211="平泳ぎ",3,IF(J211="バタフライ",4,IF(J211="個人メドレー",5,"")))))</f>
        <v/>
      </c>
      <c r="AM209" s="56" t="str">
        <f>IF(I211=25,"0025",IF(I211=50,"0050",IF(I211=100,"0100",IF(I211=200,"0200",""))))</f>
        <v/>
      </c>
      <c r="AN209" s="43" t="str">
        <f>AL209&amp;AM209</f>
        <v/>
      </c>
      <c r="AO209" s="43" t="str">
        <f>IF(M211="","",K211&amp;TEXT(L211,"00")&amp;U210&amp;TEXT(M211,"00"))</f>
        <v/>
      </c>
      <c r="AP209" s="41" t="s">
        <v>97</v>
      </c>
      <c r="AQ209" s="55" t="str">
        <f>IF(C210="","",IF(AB209="","",D209&amp;AP209&amp;TEXT(E209,"00")&amp;AP209&amp;TEXT(F209,"00")))</f>
        <v/>
      </c>
    </row>
    <row r="210" spans="1:43" ht="16.5" customHeight="1">
      <c r="A210" s="166"/>
      <c r="B210" s="169"/>
      <c r="C210" s="171"/>
      <c r="D210" s="6"/>
      <c r="E210" s="6"/>
      <c r="F210" s="6"/>
      <c r="G210" s="62"/>
      <c r="H210" s="63"/>
      <c r="I210" s="4"/>
      <c r="J210" s="4"/>
      <c r="K210" s="31"/>
      <c r="L210" s="32"/>
      <c r="M210" s="32"/>
      <c r="N210" s="57"/>
      <c r="U210" s="41" t="s">
        <v>23</v>
      </c>
      <c r="AD210" s="55"/>
      <c r="AE210" s="56"/>
    </row>
    <row r="211" spans="1:43" ht="16.5" customHeight="1">
      <c r="A211" s="167"/>
      <c r="B211" s="170"/>
      <c r="C211" s="172"/>
      <c r="D211" s="7"/>
      <c r="E211" s="7"/>
      <c r="F211" s="7"/>
      <c r="G211" s="64"/>
      <c r="H211" s="65"/>
      <c r="I211" s="5"/>
      <c r="J211" s="5"/>
      <c r="K211" s="33"/>
      <c r="L211" s="29"/>
      <c r="M211" s="29"/>
      <c r="N211" s="58"/>
      <c r="U211" s="41" t="s">
        <v>23</v>
      </c>
      <c r="AA211" s="55"/>
      <c r="AD211" s="55"/>
      <c r="AE211" s="56"/>
      <c r="AH211" s="55"/>
      <c r="AI211" s="56"/>
      <c r="AL211" s="55"/>
      <c r="AM211" s="56"/>
    </row>
    <row r="212" spans="1:43" ht="16.5" customHeight="1">
      <c r="A212" s="165">
        <v>68</v>
      </c>
      <c r="B212" s="168"/>
      <c r="C212" s="2"/>
      <c r="D212" s="34"/>
      <c r="E212" s="35"/>
      <c r="F212" s="35"/>
      <c r="G212" s="60" t="str">
        <f>IFERROR(DATEDIF(AQ212,$P$2,"Y"),"")</f>
        <v/>
      </c>
      <c r="H212" s="61" t="str" cm="1">
        <f t="array" ref="H212">IF(G212="","",_xlfn.IFS(G212&lt;=24,$R$18,G212&lt;=29,$R$19,G212&lt;=34,$R$20,G212&lt;=39,$R$21,G212&lt;=44,$R$22,G212&lt;=49,$R$23,G212&lt;=54,$R$24,G212&lt;=59,$R$25,G212&lt;=64,$R$26,G212&lt;=69,$R$27,G212&lt;=74,$R$28,G212&lt;=79,$R$29,G212&lt;=84,$R$30,G212&lt;=10000,$R$31))</f>
        <v/>
      </c>
      <c r="I212" s="3"/>
      <c r="J212" s="3"/>
      <c r="K212" s="30"/>
      <c r="L212" s="28"/>
      <c r="M212" s="28"/>
      <c r="N212" s="54"/>
      <c r="U212" s="41" t="s">
        <v>23</v>
      </c>
      <c r="V212" s="42">
        <f>A212</f>
        <v>68</v>
      </c>
      <c r="W212" s="42" t="str">
        <f>IF(C213="","",$G$3)</f>
        <v/>
      </c>
      <c r="X212" s="42" t="str">
        <f>IF(C213="","",$I$3)</f>
        <v/>
      </c>
      <c r="Y212" s="43" t="str">
        <f>IF(C213="","",$C213)</f>
        <v/>
      </c>
      <c r="Z212" s="43" t="str">
        <f>IF(C213="","",$C212)</f>
        <v/>
      </c>
      <c r="AA212" s="55" t="str">
        <f>IF(B212="男",1,IF(B212="女",2,""))</f>
        <v/>
      </c>
      <c r="AB212" s="43" t="str">
        <f>IF(D212="","",D212&amp;TEXT(E212,"00")&amp;TEXT(F212,"00"))</f>
        <v/>
      </c>
      <c r="AC212" s="43" t="str" cm="1">
        <f t="array" ref="AC212">IF(G212="","",_xlfn.IFS(G212&lt;=24,$Q$18,G212&lt;=29,$Q$19,G212&lt;=34,$Q$20,G212&lt;=39,$Q$21,G212&lt;=44,$Q$22,G212&lt;=49,$Q$23,G212&lt;=54,$Q$24,G212&lt;=59,$Q$25,G212&lt;=64,$Q$26,G212&lt;=69,$Q$27,G212&lt;=74,$Q$28,G212&lt;=79,$Q$29,G212&lt;=84,$Q$30,G212&lt;=10000,$Q$31))</f>
        <v/>
      </c>
      <c r="AD212" s="55" t="str">
        <f>IF(J212="","",IF(J212="自由形",1,IF(J212="背泳ぎ",2,IF(J212="平泳ぎ",3,IF(J212="バタフライ",4,IF(J212="個人メドレー",5,))))))</f>
        <v/>
      </c>
      <c r="AE212" s="56" t="str">
        <f>IF(I212="","",IF(I212=25,"0025",IF(I212=50,"0050",IF(I212=100,"0100",IF(I212=200,"0200","")))))</f>
        <v/>
      </c>
      <c r="AF212" s="43" t="str">
        <f>AD212&amp;AE212</f>
        <v/>
      </c>
      <c r="AG212" s="43" t="str">
        <f>IF(M212="","",K212&amp;TEXT(L212,"00")&amp;U212&amp;TEXT(M212,"00"))</f>
        <v/>
      </c>
      <c r="AH212" s="55" t="str">
        <f>IF(J213="自由形",1,IF(J213="背泳ぎ",2,IF(J213="平泳ぎ",3,IF(J213="バタフライ",4,IF(J213="個人メドレー",5,"")))))</f>
        <v/>
      </c>
      <c r="AI212" s="56" t="str">
        <f>IF(I213=25,"0025",IF(I213=50,"0050",IF(I213=100,"0100",IF(I213=200,"0200",""))))</f>
        <v/>
      </c>
      <c r="AJ212" s="43" t="str">
        <f>AH212&amp;AI212</f>
        <v/>
      </c>
      <c r="AK212" s="43" t="str">
        <f>IF(M213="","",K213&amp;TEXT(L213,"00")&amp;U213&amp;TEXT(M213,"00"))</f>
        <v/>
      </c>
      <c r="AL212" s="55" t="str">
        <f>IF(J214="自由形",1,IF(J214="背泳ぎ",2,IF(J214="平泳ぎ",3,IF(J214="バタフライ",4,IF(J214="個人メドレー",5,"")))))</f>
        <v/>
      </c>
      <c r="AM212" s="56" t="str">
        <f>IF(I214=25,"0025",IF(I214=50,"0050",IF(I214=100,"0100",IF(I214=200,"0200",""))))</f>
        <v/>
      </c>
      <c r="AN212" s="43" t="str">
        <f>AL212&amp;AM212</f>
        <v/>
      </c>
      <c r="AO212" s="43" t="str">
        <f>IF(M214="","",K214&amp;TEXT(L214,"00")&amp;U213&amp;TEXT(M214,"00"))</f>
        <v/>
      </c>
      <c r="AP212" s="41" t="s">
        <v>97</v>
      </c>
      <c r="AQ212" s="55" t="str">
        <f>IF(C213="","",IF(AB212="","",D212&amp;AP212&amp;TEXT(E212,"00")&amp;AP212&amp;TEXT(F212,"00")))</f>
        <v/>
      </c>
    </row>
    <row r="213" spans="1:43" ht="16.5" customHeight="1">
      <c r="A213" s="166"/>
      <c r="B213" s="169"/>
      <c r="C213" s="171"/>
      <c r="D213" s="6"/>
      <c r="E213" s="6"/>
      <c r="F213" s="6"/>
      <c r="G213" s="62"/>
      <c r="H213" s="63"/>
      <c r="I213" s="4"/>
      <c r="J213" s="4"/>
      <c r="K213" s="31"/>
      <c r="L213" s="32"/>
      <c r="M213" s="32"/>
      <c r="N213" s="57"/>
      <c r="U213" s="41" t="s">
        <v>23</v>
      </c>
      <c r="AD213" s="55"/>
      <c r="AE213" s="56"/>
    </row>
    <row r="214" spans="1:43" ht="16.5" customHeight="1">
      <c r="A214" s="167"/>
      <c r="B214" s="170"/>
      <c r="C214" s="172"/>
      <c r="D214" s="7"/>
      <c r="E214" s="7"/>
      <c r="F214" s="7"/>
      <c r="G214" s="62"/>
      <c r="H214" s="63"/>
      <c r="I214" s="5"/>
      <c r="J214" s="5"/>
      <c r="K214" s="33"/>
      <c r="L214" s="29"/>
      <c r="M214" s="29"/>
      <c r="N214" s="58"/>
      <c r="U214" s="41" t="s">
        <v>23</v>
      </c>
      <c r="AA214" s="55"/>
      <c r="AD214" s="55"/>
      <c r="AE214" s="56"/>
      <c r="AH214" s="55"/>
      <c r="AI214" s="56"/>
      <c r="AL214" s="55"/>
      <c r="AM214" s="56"/>
    </row>
    <row r="215" spans="1:43" ht="16.5" customHeight="1">
      <c r="A215" s="165">
        <v>69</v>
      </c>
      <c r="B215" s="168"/>
      <c r="C215" s="2"/>
      <c r="D215" s="34"/>
      <c r="E215" s="35"/>
      <c r="F215" s="35"/>
      <c r="G215" s="60" t="str">
        <f>IFERROR(DATEDIF(AQ215,$P$2,"Y"),"")</f>
        <v/>
      </c>
      <c r="H215" s="61" t="str" cm="1">
        <f t="array" ref="H215">IF(G215="","",_xlfn.IFS(G215&lt;=24,$R$18,G215&lt;=29,$R$19,G215&lt;=34,$R$20,G215&lt;=39,$R$21,G215&lt;=44,$R$22,G215&lt;=49,$R$23,G215&lt;=54,$R$24,G215&lt;=59,$R$25,G215&lt;=64,$R$26,G215&lt;=69,$R$27,G215&lt;=74,$R$28,G215&lt;=79,$R$29,G215&lt;=84,$R$30,G215&lt;=10000,$R$31))</f>
        <v/>
      </c>
      <c r="I215" s="3"/>
      <c r="J215" s="3"/>
      <c r="K215" s="30"/>
      <c r="L215" s="28"/>
      <c r="M215" s="28"/>
      <c r="N215" s="54"/>
      <c r="U215" s="41" t="s">
        <v>23</v>
      </c>
      <c r="V215" s="42">
        <f>A215</f>
        <v>69</v>
      </c>
      <c r="W215" s="42" t="str">
        <f>IF(C216="","",$G$3)</f>
        <v/>
      </c>
      <c r="X215" s="42" t="str">
        <f>IF(C216="","",$I$3)</f>
        <v/>
      </c>
      <c r="Y215" s="43" t="str">
        <f>IF(C216="","",$C216)</f>
        <v/>
      </c>
      <c r="Z215" s="43" t="str">
        <f>IF(C216="","",$C215)</f>
        <v/>
      </c>
      <c r="AA215" s="55" t="str">
        <f>IF(B215="男",1,IF(B215="女",2,""))</f>
        <v/>
      </c>
      <c r="AB215" s="43" t="str">
        <f>IF(D215="","",D215&amp;TEXT(E215,"00")&amp;TEXT(F215,"00"))</f>
        <v/>
      </c>
      <c r="AC215" s="43" t="str" cm="1">
        <f t="array" ref="AC215">IF(G215="","",_xlfn.IFS(G215&lt;=24,$Q$18,G215&lt;=29,$Q$19,G215&lt;=34,$Q$20,G215&lt;=39,$Q$21,G215&lt;=44,$Q$22,G215&lt;=49,$Q$23,G215&lt;=54,$Q$24,G215&lt;=59,$Q$25,G215&lt;=64,$Q$26,G215&lt;=69,$Q$27,G215&lt;=74,$Q$28,G215&lt;=79,$Q$29,G215&lt;=84,$Q$30,G215&lt;=10000,$Q$31))</f>
        <v/>
      </c>
      <c r="AD215" s="55" t="str">
        <f>IF(J215="","",IF(J215="自由形",1,IF(J215="背泳ぎ",2,IF(J215="平泳ぎ",3,IF(J215="バタフライ",4,IF(J215="個人メドレー",5,))))))</f>
        <v/>
      </c>
      <c r="AE215" s="56" t="str">
        <f>IF(I215="","",IF(I215=25,"0025",IF(I215=50,"0050",IF(I215=100,"0100",IF(I215=200,"0200","")))))</f>
        <v/>
      </c>
      <c r="AF215" s="43" t="str">
        <f>AD215&amp;AE215</f>
        <v/>
      </c>
      <c r="AG215" s="43" t="str">
        <f>IF(M215="","",K215&amp;TEXT(L215,"00")&amp;U215&amp;TEXT(M215,"00"))</f>
        <v/>
      </c>
      <c r="AH215" s="55" t="str">
        <f>IF(J216="自由形",1,IF(J216="背泳ぎ",2,IF(J216="平泳ぎ",3,IF(J216="バタフライ",4,IF(J216="個人メドレー",5,"")))))</f>
        <v/>
      </c>
      <c r="AI215" s="56" t="str">
        <f>IF(I216=25,"0025",IF(I216=50,"0050",IF(I216=100,"0100",IF(I216=200,"0200",""))))</f>
        <v/>
      </c>
      <c r="AJ215" s="43" t="str">
        <f>AH215&amp;AI215</f>
        <v/>
      </c>
      <c r="AK215" s="43" t="str">
        <f>IF(M216="","",K216&amp;TEXT(L216,"00")&amp;U216&amp;TEXT(M216,"00"))</f>
        <v/>
      </c>
      <c r="AL215" s="55" t="str">
        <f>IF(J217="自由形",1,IF(J217="背泳ぎ",2,IF(J217="平泳ぎ",3,IF(J217="バタフライ",4,IF(J217="個人メドレー",5,"")))))</f>
        <v/>
      </c>
      <c r="AM215" s="56" t="str">
        <f>IF(I217=25,"0025",IF(I217=50,"0050",IF(I217=100,"0100",IF(I217=200,"0200",""))))</f>
        <v/>
      </c>
      <c r="AN215" s="43" t="str">
        <f>AL215&amp;AM215</f>
        <v/>
      </c>
      <c r="AO215" s="43" t="str">
        <f>IF(M217="","",K217&amp;TEXT(L217,"00")&amp;U216&amp;TEXT(M217,"00"))</f>
        <v/>
      </c>
      <c r="AP215" s="41" t="s">
        <v>97</v>
      </c>
      <c r="AQ215" s="55" t="str">
        <f>IF(C216="","",IF(AB215="","",D215&amp;AP215&amp;TEXT(E215,"00")&amp;AP215&amp;TEXT(F215,"00")))</f>
        <v/>
      </c>
    </row>
    <row r="216" spans="1:43" ht="16.5" customHeight="1">
      <c r="A216" s="166"/>
      <c r="B216" s="169"/>
      <c r="C216" s="171"/>
      <c r="D216" s="6"/>
      <c r="E216" s="6"/>
      <c r="F216" s="6"/>
      <c r="G216" s="62"/>
      <c r="H216" s="63"/>
      <c r="I216" s="4"/>
      <c r="J216" s="4"/>
      <c r="K216" s="31"/>
      <c r="L216" s="32"/>
      <c r="M216" s="32"/>
      <c r="N216" s="57"/>
      <c r="U216" s="41" t="s">
        <v>23</v>
      </c>
      <c r="AD216" s="55"/>
      <c r="AE216" s="56"/>
    </row>
    <row r="217" spans="1:43" ht="16.5" customHeight="1">
      <c r="A217" s="167"/>
      <c r="B217" s="170"/>
      <c r="C217" s="172"/>
      <c r="D217" s="7"/>
      <c r="E217" s="7"/>
      <c r="F217" s="7"/>
      <c r="G217" s="64"/>
      <c r="H217" s="65"/>
      <c r="I217" s="5"/>
      <c r="J217" s="5"/>
      <c r="K217" s="33"/>
      <c r="L217" s="29"/>
      <c r="M217" s="29"/>
      <c r="N217" s="58"/>
      <c r="U217" s="41" t="s">
        <v>23</v>
      </c>
      <c r="AA217" s="55"/>
      <c r="AD217" s="55"/>
      <c r="AE217" s="56"/>
      <c r="AH217" s="55"/>
      <c r="AI217" s="56"/>
      <c r="AL217" s="55"/>
      <c r="AM217" s="56"/>
    </row>
    <row r="218" spans="1:43" ht="16.5" customHeight="1">
      <c r="A218" s="165">
        <v>70</v>
      </c>
      <c r="B218" s="168"/>
      <c r="C218" s="2"/>
      <c r="D218" s="34"/>
      <c r="E218" s="35"/>
      <c r="F218" s="35"/>
      <c r="G218" s="60" t="str">
        <f>IFERROR(DATEDIF(AQ218,$P$2,"Y"),"")</f>
        <v/>
      </c>
      <c r="H218" s="61" t="str" cm="1">
        <f t="array" ref="H218">IF(G218="","",_xlfn.IFS(G218&lt;=24,$R$18,G218&lt;=29,$R$19,G218&lt;=34,$R$20,G218&lt;=39,$R$21,G218&lt;=44,$R$22,G218&lt;=49,$R$23,G218&lt;=54,$R$24,G218&lt;=59,$R$25,G218&lt;=64,$R$26,G218&lt;=69,$R$27,G218&lt;=74,$R$28,G218&lt;=79,$R$29,G218&lt;=84,$R$30,G218&lt;=10000,$R$31))</f>
        <v/>
      </c>
      <c r="I218" s="3"/>
      <c r="J218" s="3"/>
      <c r="K218" s="30"/>
      <c r="L218" s="28"/>
      <c r="M218" s="28"/>
      <c r="N218" s="54"/>
      <c r="U218" s="41" t="s">
        <v>23</v>
      </c>
      <c r="V218" s="42">
        <f>A218</f>
        <v>70</v>
      </c>
      <c r="W218" s="42" t="str">
        <f>IF(C219="","",$G$3)</f>
        <v/>
      </c>
      <c r="X218" s="42" t="str">
        <f>IF(C219="","",$I$3)</f>
        <v/>
      </c>
      <c r="Y218" s="43" t="str">
        <f>IF(C219="","",$C219)</f>
        <v/>
      </c>
      <c r="Z218" s="43" t="str">
        <f>IF(C219="","",$C218)</f>
        <v/>
      </c>
      <c r="AA218" s="55" t="str">
        <f>IF(B218="男",1,IF(B218="女",2,""))</f>
        <v/>
      </c>
      <c r="AB218" s="43" t="str">
        <f>IF(D218="","",D218&amp;TEXT(E218,"00")&amp;TEXT(F218,"00"))</f>
        <v/>
      </c>
      <c r="AC218" s="43" t="str" cm="1">
        <f t="array" ref="AC218">IF(G218="","",_xlfn.IFS(G218&lt;=24,$Q$18,G218&lt;=29,$Q$19,G218&lt;=34,$Q$20,G218&lt;=39,$Q$21,G218&lt;=44,$Q$22,G218&lt;=49,$Q$23,G218&lt;=54,$Q$24,G218&lt;=59,$Q$25,G218&lt;=64,$Q$26,G218&lt;=69,$Q$27,G218&lt;=74,$Q$28,G218&lt;=79,$Q$29,G218&lt;=84,$Q$30,G218&lt;=10000,$Q$31))</f>
        <v/>
      </c>
      <c r="AD218" s="55" t="str">
        <f>IF(J218="","",IF(J218="自由形",1,IF(J218="背泳ぎ",2,IF(J218="平泳ぎ",3,IF(J218="バタフライ",4,IF(J218="個人メドレー",5,))))))</f>
        <v/>
      </c>
      <c r="AE218" s="56" t="str">
        <f>IF(I218="","",IF(I218=25,"0025",IF(I218=50,"0050",IF(I218=100,"0100",IF(I218=200,"0200","")))))</f>
        <v/>
      </c>
      <c r="AF218" s="43" t="str">
        <f>AD218&amp;AE218</f>
        <v/>
      </c>
      <c r="AG218" s="43" t="str">
        <f>IF(M218="","",K218&amp;TEXT(L218,"00")&amp;U218&amp;TEXT(M218,"00"))</f>
        <v/>
      </c>
      <c r="AH218" s="55" t="str">
        <f>IF(J219="自由形",1,IF(J219="背泳ぎ",2,IF(J219="平泳ぎ",3,IF(J219="バタフライ",4,IF(J219="個人メドレー",5,"")))))</f>
        <v/>
      </c>
      <c r="AI218" s="56" t="str">
        <f>IF(I219=25,"0025",IF(I219=50,"0050",IF(I219=100,"0100",IF(I219=200,"0200",""))))</f>
        <v/>
      </c>
      <c r="AJ218" s="43" t="str">
        <f>AH218&amp;AI218</f>
        <v/>
      </c>
      <c r="AK218" s="43" t="str">
        <f>IF(M219="","",K219&amp;TEXT(L219,"00")&amp;U219&amp;TEXT(M219,"00"))</f>
        <v/>
      </c>
      <c r="AL218" s="55" t="str">
        <f>IF(J220="自由形",1,IF(J220="背泳ぎ",2,IF(J220="平泳ぎ",3,IF(J220="バタフライ",4,IF(J220="個人メドレー",5,"")))))</f>
        <v/>
      </c>
      <c r="AM218" s="56" t="str">
        <f>IF(I220=25,"0025",IF(I220=50,"0050",IF(I220=100,"0100",IF(I220=200,"0200",""))))</f>
        <v/>
      </c>
      <c r="AN218" s="43" t="str">
        <f>AL218&amp;AM218</f>
        <v/>
      </c>
      <c r="AO218" s="43" t="str">
        <f>IF(M220="","",K220&amp;TEXT(L220,"00")&amp;U219&amp;TEXT(M220,"00"))</f>
        <v/>
      </c>
      <c r="AP218" s="41" t="s">
        <v>97</v>
      </c>
      <c r="AQ218" s="55" t="str">
        <f>IF(C219="","",IF(AB218="","",D218&amp;AP218&amp;TEXT(E218,"00")&amp;AP218&amp;TEXT(F218,"00")))</f>
        <v/>
      </c>
    </row>
    <row r="219" spans="1:43" ht="16.5" customHeight="1">
      <c r="A219" s="166"/>
      <c r="B219" s="169"/>
      <c r="C219" s="171"/>
      <c r="D219" s="6"/>
      <c r="E219" s="6"/>
      <c r="F219" s="6"/>
      <c r="G219" s="62"/>
      <c r="H219" s="63"/>
      <c r="I219" s="4"/>
      <c r="J219" s="4"/>
      <c r="K219" s="31"/>
      <c r="L219" s="32"/>
      <c r="M219" s="32"/>
      <c r="N219" s="57"/>
      <c r="U219" s="41" t="s">
        <v>23</v>
      </c>
      <c r="AD219" s="55"/>
      <c r="AE219" s="56"/>
    </row>
    <row r="220" spans="1:43" ht="16.5" customHeight="1">
      <c r="A220" s="167"/>
      <c r="B220" s="170"/>
      <c r="C220" s="172"/>
      <c r="D220" s="7"/>
      <c r="E220" s="7"/>
      <c r="F220" s="7"/>
      <c r="G220" s="62"/>
      <c r="H220" s="63"/>
      <c r="I220" s="5"/>
      <c r="J220" s="5"/>
      <c r="K220" s="33"/>
      <c r="L220" s="29"/>
      <c r="M220" s="29"/>
      <c r="N220" s="58"/>
      <c r="U220" s="41" t="s">
        <v>23</v>
      </c>
      <c r="AA220" s="55"/>
      <c r="AD220" s="55"/>
      <c r="AE220" s="56"/>
      <c r="AH220" s="55"/>
      <c r="AI220" s="56"/>
      <c r="AL220" s="55"/>
      <c r="AM220" s="56"/>
    </row>
    <row r="221" spans="1:43" ht="16.5" customHeight="1">
      <c r="A221" s="165">
        <v>71</v>
      </c>
      <c r="B221" s="168"/>
      <c r="C221" s="2"/>
      <c r="D221" s="34"/>
      <c r="E221" s="35"/>
      <c r="F221" s="35"/>
      <c r="G221" s="60" t="str">
        <f>IFERROR(DATEDIF(AQ221,$P$2,"Y"),"")</f>
        <v/>
      </c>
      <c r="H221" s="61" t="str" cm="1">
        <f t="array" ref="H221">IF(G221="","",_xlfn.IFS(G221&lt;=24,$R$18,G221&lt;=29,$R$19,G221&lt;=34,$R$20,G221&lt;=39,$R$21,G221&lt;=44,$R$22,G221&lt;=49,$R$23,G221&lt;=54,$R$24,G221&lt;=59,$R$25,G221&lt;=64,$R$26,G221&lt;=69,$R$27,G221&lt;=74,$R$28,G221&lt;=79,$R$29,G221&lt;=84,$R$30,G221&lt;=10000,$R$31))</f>
        <v/>
      </c>
      <c r="I221" s="3"/>
      <c r="J221" s="3"/>
      <c r="K221" s="30"/>
      <c r="L221" s="28"/>
      <c r="M221" s="28"/>
      <c r="N221" s="54"/>
      <c r="U221" s="41" t="s">
        <v>23</v>
      </c>
      <c r="V221" s="42">
        <f>A221</f>
        <v>71</v>
      </c>
      <c r="W221" s="42" t="str">
        <f>IF(C222="","",$G$3)</f>
        <v/>
      </c>
      <c r="X221" s="42" t="str">
        <f>IF(C222="","",$I$3)</f>
        <v/>
      </c>
      <c r="Y221" s="43" t="str">
        <f>IF(C222="","",$C222)</f>
        <v/>
      </c>
      <c r="Z221" s="43" t="str">
        <f>IF(C222="","",$C221)</f>
        <v/>
      </c>
      <c r="AA221" s="55" t="str">
        <f>IF(B221="男",1,IF(B221="女",2,""))</f>
        <v/>
      </c>
      <c r="AB221" s="43" t="str">
        <f>IF(D221="","",D221&amp;TEXT(E221,"00")&amp;TEXT(F221,"00"))</f>
        <v/>
      </c>
      <c r="AC221" s="43" t="str" cm="1">
        <f t="array" ref="AC221">IF(G221="","",_xlfn.IFS(G221&lt;=24,$Q$18,G221&lt;=29,$Q$19,G221&lt;=34,$Q$20,G221&lt;=39,$Q$21,G221&lt;=44,$Q$22,G221&lt;=49,$Q$23,G221&lt;=54,$Q$24,G221&lt;=59,$Q$25,G221&lt;=64,$Q$26,G221&lt;=69,$Q$27,G221&lt;=74,$Q$28,G221&lt;=79,$Q$29,G221&lt;=84,$Q$30,G221&lt;=10000,$Q$31))</f>
        <v/>
      </c>
      <c r="AD221" s="55" t="str">
        <f>IF(J221="","",IF(J221="自由形",1,IF(J221="背泳ぎ",2,IF(J221="平泳ぎ",3,IF(J221="バタフライ",4,IF(J221="個人メドレー",5,))))))</f>
        <v/>
      </c>
      <c r="AE221" s="56" t="str">
        <f>IF(I221="","",IF(I221=25,"0025",IF(I221=50,"0050",IF(I221=100,"0100",IF(I221=200,"0200","")))))</f>
        <v/>
      </c>
      <c r="AF221" s="43" t="str">
        <f>AD221&amp;AE221</f>
        <v/>
      </c>
      <c r="AG221" s="43" t="str">
        <f>IF(M221="","",K221&amp;TEXT(L221,"00")&amp;U221&amp;TEXT(M221,"00"))</f>
        <v/>
      </c>
      <c r="AH221" s="55" t="str">
        <f>IF(J222="自由形",1,IF(J222="背泳ぎ",2,IF(J222="平泳ぎ",3,IF(J222="バタフライ",4,IF(J222="個人メドレー",5,"")))))</f>
        <v/>
      </c>
      <c r="AI221" s="56" t="str">
        <f>IF(I222=25,"0025",IF(I222=50,"0050",IF(I222=100,"0100",IF(I222=200,"0200",""))))</f>
        <v/>
      </c>
      <c r="AJ221" s="43" t="str">
        <f>AH221&amp;AI221</f>
        <v/>
      </c>
      <c r="AK221" s="43" t="str">
        <f>IF(M222="","",K222&amp;TEXT(L222,"00")&amp;U222&amp;TEXT(M222,"00"))</f>
        <v/>
      </c>
      <c r="AL221" s="55" t="str">
        <f>IF(J223="自由形",1,IF(J223="背泳ぎ",2,IF(J223="平泳ぎ",3,IF(J223="バタフライ",4,IF(J223="個人メドレー",5,"")))))</f>
        <v/>
      </c>
      <c r="AM221" s="56" t="str">
        <f>IF(I223=25,"0025",IF(I223=50,"0050",IF(I223=100,"0100",IF(I223=200,"0200",""))))</f>
        <v/>
      </c>
      <c r="AN221" s="43" t="str">
        <f>AL221&amp;AM221</f>
        <v/>
      </c>
      <c r="AO221" s="43" t="str">
        <f>IF(M223="","",K223&amp;TEXT(L223,"00")&amp;U222&amp;TEXT(M223,"00"))</f>
        <v/>
      </c>
      <c r="AP221" s="41" t="s">
        <v>97</v>
      </c>
      <c r="AQ221" s="55" t="str">
        <f>IF(C222="","",IF(AB221="","",D221&amp;AP221&amp;TEXT(E221,"00")&amp;AP221&amp;TEXT(F221,"00")))</f>
        <v/>
      </c>
    </row>
    <row r="222" spans="1:43" ht="16.5" customHeight="1">
      <c r="A222" s="166"/>
      <c r="B222" s="169"/>
      <c r="C222" s="171"/>
      <c r="D222" s="6"/>
      <c r="E222" s="6"/>
      <c r="F222" s="6"/>
      <c r="G222" s="62"/>
      <c r="H222" s="63"/>
      <c r="I222" s="4"/>
      <c r="J222" s="4"/>
      <c r="K222" s="31"/>
      <c r="L222" s="32"/>
      <c r="M222" s="32"/>
      <c r="N222" s="57"/>
      <c r="U222" s="41" t="s">
        <v>23</v>
      </c>
      <c r="AD222" s="55"/>
      <c r="AE222" s="56"/>
    </row>
    <row r="223" spans="1:43" ht="16.5" customHeight="1">
      <c r="A223" s="167"/>
      <c r="B223" s="170"/>
      <c r="C223" s="172"/>
      <c r="D223" s="7"/>
      <c r="E223" s="7"/>
      <c r="F223" s="7"/>
      <c r="G223" s="64"/>
      <c r="H223" s="65"/>
      <c r="I223" s="5"/>
      <c r="J223" s="5"/>
      <c r="K223" s="33"/>
      <c r="L223" s="29"/>
      <c r="M223" s="29"/>
      <c r="N223" s="58"/>
      <c r="U223" s="41" t="s">
        <v>23</v>
      </c>
      <c r="AA223" s="55"/>
      <c r="AD223" s="55"/>
      <c r="AE223" s="56"/>
      <c r="AH223" s="55"/>
      <c r="AI223" s="56"/>
      <c r="AL223" s="55"/>
      <c r="AM223" s="56"/>
    </row>
    <row r="224" spans="1:43" ht="16.5" customHeight="1">
      <c r="A224" s="165">
        <v>72</v>
      </c>
      <c r="B224" s="168"/>
      <c r="C224" s="2"/>
      <c r="D224" s="34"/>
      <c r="E224" s="35"/>
      <c r="F224" s="35"/>
      <c r="G224" s="60" t="str">
        <f>IFERROR(DATEDIF(AQ224,$P$2,"Y"),"")</f>
        <v/>
      </c>
      <c r="H224" s="61" t="str" cm="1">
        <f t="array" ref="H224">IF(G224="","",_xlfn.IFS(G224&lt;=24,$R$18,G224&lt;=29,$R$19,G224&lt;=34,$R$20,G224&lt;=39,$R$21,G224&lt;=44,$R$22,G224&lt;=49,$R$23,G224&lt;=54,$R$24,G224&lt;=59,$R$25,G224&lt;=64,$R$26,G224&lt;=69,$R$27,G224&lt;=74,$R$28,G224&lt;=79,$R$29,G224&lt;=84,$R$30,G224&lt;=10000,$R$31))</f>
        <v/>
      </c>
      <c r="I224" s="3"/>
      <c r="J224" s="3"/>
      <c r="K224" s="30"/>
      <c r="L224" s="28"/>
      <c r="M224" s="28"/>
      <c r="N224" s="54"/>
      <c r="U224" s="41" t="s">
        <v>23</v>
      </c>
      <c r="V224" s="42">
        <f>A224</f>
        <v>72</v>
      </c>
      <c r="W224" s="42" t="str">
        <f>IF(C225="","",$G$3)</f>
        <v/>
      </c>
      <c r="X224" s="42" t="str">
        <f>IF(C225="","",$I$3)</f>
        <v/>
      </c>
      <c r="Y224" s="43" t="str">
        <f>IF(C225="","",$C225)</f>
        <v/>
      </c>
      <c r="Z224" s="43" t="str">
        <f>IF(C225="","",$C224)</f>
        <v/>
      </c>
      <c r="AA224" s="55" t="str">
        <f>IF(B224="男",1,IF(B224="女",2,""))</f>
        <v/>
      </c>
      <c r="AB224" s="43" t="str">
        <f>IF(D224="","",D224&amp;TEXT(E224,"00")&amp;TEXT(F224,"00"))</f>
        <v/>
      </c>
      <c r="AC224" s="43" t="str" cm="1">
        <f t="array" ref="AC224">IF(G224="","",_xlfn.IFS(G224&lt;=24,$Q$18,G224&lt;=29,$Q$19,G224&lt;=34,$Q$20,G224&lt;=39,$Q$21,G224&lt;=44,$Q$22,G224&lt;=49,$Q$23,G224&lt;=54,$Q$24,G224&lt;=59,$Q$25,G224&lt;=64,$Q$26,G224&lt;=69,$Q$27,G224&lt;=74,$Q$28,G224&lt;=79,$Q$29,G224&lt;=84,$Q$30,G224&lt;=10000,$Q$31))</f>
        <v/>
      </c>
      <c r="AD224" s="55" t="str">
        <f>IF(J224="","",IF(J224="自由形",1,IF(J224="背泳ぎ",2,IF(J224="平泳ぎ",3,IF(J224="バタフライ",4,IF(J224="個人メドレー",5,))))))</f>
        <v/>
      </c>
      <c r="AE224" s="56" t="str">
        <f>IF(I224="","",IF(I224=25,"0025",IF(I224=50,"0050",IF(I224=100,"0100",IF(I224=200,"0200","")))))</f>
        <v/>
      </c>
      <c r="AF224" s="43" t="str">
        <f>AD224&amp;AE224</f>
        <v/>
      </c>
      <c r="AG224" s="43" t="str">
        <f>IF(M224="","",K224&amp;TEXT(L224,"00")&amp;U224&amp;TEXT(M224,"00"))</f>
        <v/>
      </c>
      <c r="AH224" s="55" t="str">
        <f>IF(J225="自由形",1,IF(J225="背泳ぎ",2,IF(J225="平泳ぎ",3,IF(J225="バタフライ",4,IF(J225="個人メドレー",5,"")))))</f>
        <v/>
      </c>
      <c r="AI224" s="56" t="str">
        <f>IF(I225=25,"0025",IF(I225=50,"0050",IF(I225=100,"0100",IF(I225=200,"0200",""))))</f>
        <v/>
      </c>
      <c r="AJ224" s="43" t="str">
        <f>AH224&amp;AI224</f>
        <v/>
      </c>
      <c r="AK224" s="43" t="str">
        <f>IF(M225="","",K225&amp;TEXT(L225,"00")&amp;U225&amp;TEXT(M225,"00"))</f>
        <v/>
      </c>
      <c r="AL224" s="55" t="str">
        <f>IF(J226="自由形",1,IF(J226="背泳ぎ",2,IF(J226="平泳ぎ",3,IF(J226="バタフライ",4,IF(J226="個人メドレー",5,"")))))</f>
        <v/>
      </c>
      <c r="AM224" s="56" t="str">
        <f>IF(I226=25,"0025",IF(I226=50,"0050",IF(I226=100,"0100",IF(I226=200,"0200",""))))</f>
        <v/>
      </c>
      <c r="AN224" s="43" t="str">
        <f>AL224&amp;AM224</f>
        <v/>
      </c>
      <c r="AO224" s="43" t="str">
        <f>IF(M226="","",K226&amp;TEXT(L226,"00")&amp;U225&amp;TEXT(M226,"00"))</f>
        <v/>
      </c>
      <c r="AP224" s="41" t="s">
        <v>97</v>
      </c>
      <c r="AQ224" s="55" t="str">
        <f>IF(C225="","",IF(AB224="","",D224&amp;AP224&amp;TEXT(E224,"00")&amp;AP224&amp;TEXT(F224,"00")))</f>
        <v/>
      </c>
    </row>
    <row r="225" spans="1:43" ht="16.5" customHeight="1">
      <c r="A225" s="166"/>
      <c r="B225" s="169"/>
      <c r="C225" s="171"/>
      <c r="D225" s="6"/>
      <c r="E225" s="6"/>
      <c r="F225" s="6"/>
      <c r="G225" s="62"/>
      <c r="H225" s="63"/>
      <c r="I225" s="4"/>
      <c r="J225" s="4"/>
      <c r="K225" s="31"/>
      <c r="L225" s="32"/>
      <c r="M225" s="32"/>
      <c r="N225" s="57"/>
      <c r="U225" s="41" t="s">
        <v>23</v>
      </c>
      <c r="AD225" s="55"/>
      <c r="AE225" s="56"/>
    </row>
    <row r="226" spans="1:43" ht="16.5" customHeight="1">
      <c r="A226" s="167"/>
      <c r="B226" s="170"/>
      <c r="C226" s="172"/>
      <c r="D226" s="7"/>
      <c r="E226" s="7"/>
      <c r="F226" s="7"/>
      <c r="G226" s="62"/>
      <c r="H226" s="63"/>
      <c r="I226" s="5"/>
      <c r="J226" s="5"/>
      <c r="K226" s="33"/>
      <c r="L226" s="29"/>
      <c r="M226" s="29"/>
      <c r="N226" s="58"/>
      <c r="U226" s="41" t="s">
        <v>23</v>
      </c>
      <c r="AA226" s="55"/>
      <c r="AD226" s="55"/>
      <c r="AE226" s="56"/>
      <c r="AH226" s="55"/>
      <c r="AI226" s="56"/>
      <c r="AL226" s="55"/>
      <c r="AM226" s="56"/>
    </row>
    <row r="227" spans="1:43" ht="16.5" customHeight="1">
      <c r="A227" s="165">
        <v>73</v>
      </c>
      <c r="B227" s="168"/>
      <c r="C227" s="2"/>
      <c r="D227" s="34"/>
      <c r="E227" s="35"/>
      <c r="F227" s="35"/>
      <c r="G227" s="60" t="str">
        <f>IFERROR(DATEDIF(AQ227,$P$2,"Y"),"")</f>
        <v/>
      </c>
      <c r="H227" s="61" t="str" cm="1">
        <f t="array" ref="H227">IF(G227="","",_xlfn.IFS(G227&lt;=24,$R$18,G227&lt;=29,$R$19,G227&lt;=34,$R$20,G227&lt;=39,$R$21,G227&lt;=44,$R$22,G227&lt;=49,$R$23,G227&lt;=54,$R$24,G227&lt;=59,$R$25,G227&lt;=64,$R$26,G227&lt;=69,$R$27,G227&lt;=74,$R$28,G227&lt;=79,$R$29,G227&lt;=84,$R$30,G227&lt;=10000,$R$31))</f>
        <v/>
      </c>
      <c r="I227" s="3"/>
      <c r="J227" s="3"/>
      <c r="K227" s="30"/>
      <c r="L227" s="28"/>
      <c r="M227" s="28"/>
      <c r="N227" s="54"/>
      <c r="U227" s="41" t="s">
        <v>23</v>
      </c>
      <c r="V227" s="42">
        <f>A227</f>
        <v>73</v>
      </c>
      <c r="W227" s="42" t="str">
        <f>IF(C228="","",$G$3)</f>
        <v/>
      </c>
      <c r="X227" s="42" t="str">
        <f>IF(C228="","",$I$3)</f>
        <v/>
      </c>
      <c r="Y227" s="43" t="str">
        <f>IF(C228="","",$C228)</f>
        <v/>
      </c>
      <c r="Z227" s="43" t="str">
        <f>IF(C228="","",$C227)</f>
        <v/>
      </c>
      <c r="AA227" s="55" t="str">
        <f>IF(B227="男",1,IF(B227="女",2,""))</f>
        <v/>
      </c>
      <c r="AB227" s="43" t="str">
        <f>IF(D227="","",D227&amp;TEXT(E227,"00")&amp;TEXT(F227,"00"))</f>
        <v/>
      </c>
      <c r="AC227" s="43" t="str" cm="1">
        <f t="array" ref="AC227">IF(G227="","",_xlfn.IFS(G227&lt;=24,$Q$18,G227&lt;=29,$Q$19,G227&lt;=34,$Q$20,G227&lt;=39,$Q$21,G227&lt;=44,$Q$22,G227&lt;=49,$Q$23,G227&lt;=54,$Q$24,G227&lt;=59,$Q$25,G227&lt;=64,$Q$26,G227&lt;=69,$Q$27,G227&lt;=74,$Q$28,G227&lt;=79,$Q$29,G227&lt;=84,$Q$30,G227&lt;=10000,$Q$31))</f>
        <v/>
      </c>
      <c r="AD227" s="55" t="str">
        <f>IF(J227="","",IF(J227="自由形",1,IF(J227="背泳ぎ",2,IF(J227="平泳ぎ",3,IF(J227="バタフライ",4,IF(J227="個人メドレー",5,))))))</f>
        <v/>
      </c>
      <c r="AE227" s="56" t="str">
        <f>IF(I227="","",IF(I227=25,"0025",IF(I227=50,"0050",IF(I227=100,"0100",IF(I227=200,"0200","")))))</f>
        <v/>
      </c>
      <c r="AF227" s="43" t="str">
        <f>AD227&amp;AE227</f>
        <v/>
      </c>
      <c r="AG227" s="43" t="str">
        <f>IF(M227="","",K227&amp;TEXT(L227,"00")&amp;U227&amp;TEXT(M227,"00"))</f>
        <v/>
      </c>
      <c r="AH227" s="55" t="str">
        <f>IF(J228="自由形",1,IF(J228="背泳ぎ",2,IF(J228="平泳ぎ",3,IF(J228="バタフライ",4,IF(J228="個人メドレー",5,"")))))</f>
        <v/>
      </c>
      <c r="AI227" s="56" t="str">
        <f>IF(I228=25,"0025",IF(I228=50,"0050",IF(I228=100,"0100",IF(I228=200,"0200",""))))</f>
        <v/>
      </c>
      <c r="AJ227" s="43" t="str">
        <f>AH227&amp;AI227</f>
        <v/>
      </c>
      <c r="AK227" s="43" t="str">
        <f>IF(M228="","",K228&amp;TEXT(L228,"00")&amp;U228&amp;TEXT(M228,"00"))</f>
        <v/>
      </c>
      <c r="AL227" s="55" t="str">
        <f>IF(J229="自由形",1,IF(J229="背泳ぎ",2,IF(J229="平泳ぎ",3,IF(J229="バタフライ",4,IF(J229="個人メドレー",5,"")))))</f>
        <v/>
      </c>
      <c r="AM227" s="56" t="str">
        <f>IF(I229=25,"0025",IF(I229=50,"0050",IF(I229=100,"0100",IF(I229=200,"0200",""))))</f>
        <v/>
      </c>
      <c r="AN227" s="43" t="str">
        <f>AL227&amp;AM227</f>
        <v/>
      </c>
      <c r="AO227" s="43" t="str">
        <f>IF(M229="","",K229&amp;TEXT(L229,"00")&amp;U228&amp;TEXT(M229,"00"))</f>
        <v/>
      </c>
      <c r="AP227" s="41" t="s">
        <v>97</v>
      </c>
      <c r="AQ227" s="55" t="str">
        <f>IF(C228="","",IF(AB227="","",D227&amp;AP227&amp;TEXT(E227,"00")&amp;AP227&amp;TEXT(F227,"00")))</f>
        <v/>
      </c>
    </row>
    <row r="228" spans="1:43" ht="16.5" customHeight="1">
      <c r="A228" s="166"/>
      <c r="B228" s="169"/>
      <c r="C228" s="171"/>
      <c r="D228" s="6"/>
      <c r="E228" s="6"/>
      <c r="F228" s="6"/>
      <c r="G228" s="62"/>
      <c r="H228" s="63"/>
      <c r="I228" s="4"/>
      <c r="J228" s="4"/>
      <c r="K228" s="31"/>
      <c r="L228" s="32"/>
      <c r="M228" s="32"/>
      <c r="N228" s="57"/>
      <c r="U228" s="41" t="s">
        <v>23</v>
      </c>
      <c r="AD228" s="55"/>
      <c r="AE228" s="56"/>
    </row>
    <row r="229" spans="1:43" ht="16.5" customHeight="1">
      <c r="A229" s="167"/>
      <c r="B229" s="170"/>
      <c r="C229" s="172"/>
      <c r="D229" s="7"/>
      <c r="E229" s="7"/>
      <c r="F229" s="7"/>
      <c r="G229" s="64"/>
      <c r="H229" s="65"/>
      <c r="I229" s="5"/>
      <c r="J229" s="5"/>
      <c r="K229" s="33"/>
      <c r="L229" s="29"/>
      <c r="M229" s="29"/>
      <c r="N229" s="58"/>
      <c r="U229" s="41" t="s">
        <v>23</v>
      </c>
      <c r="AA229" s="55"/>
      <c r="AD229" s="55"/>
      <c r="AE229" s="56"/>
      <c r="AH229" s="55"/>
      <c r="AI229" s="56"/>
      <c r="AL229" s="55"/>
      <c r="AM229" s="56"/>
    </row>
    <row r="230" spans="1:43" ht="16.5" customHeight="1">
      <c r="A230" s="165">
        <v>74</v>
      </c>
      <c r="B230" s="168"/>
      <c r="C230" s="2"/>
      <c r="D230" s="34"/>
      <c r="E230" s="35"/>
      <c r="F230" s="35"/>
      <c r="G230" s="60" t="str">
        <f>IFERROR(DATEDIF(AQ230,$P$2,"Y"),"")</f>
        <v/>
      </c>
      <c r="H230" s="61" t="str" cm="1">
        <f t="array" ref="H230">IF(G230="","",_xlfn.IFS(G230&lt;=24,$R$18,G230&lt;=29,$R$19,G230&lt;=34,$R$20,G230&lt;=39,$R$21,G230&lt;=44,$R$22,G230&lt;=49,$R$23,G230&lt;=54,$R$24,G230&lt;=59,$R$25,G230&lt;=64,$R$26,G230&lt;=69,$R$27,G230&lt;=74,$R$28,G230&lt;=79,$R$29,G230&lt;=84,$R$30,G230&lt;=10000,$R$31))</f>
        <v/>
      </c>
      <c r="I230" s="3"/>
      <c r="J230" s="3"/>
      <c r="K230" s="30"/>
      <c r="L230" s="28"/>
      <c r="M230" s="28"/>
      <c r="N230" s="54"/>
      <c r="U230" s="41" t="s">
        <v>23</v>
      </c>
      <c r="V230" s="42">
        <f>A230</f>
        <v>74</v>
      </c>
      <c r="W230" s="42" t="str">
        <f>IF(C231="","",$G$3)</f>
        <v/>
      </c>
      <c r="X230" s="42" t="str">
        <f>IF(C231="","",$I$3)</f>
        <v/>
      </c>
      <c r="Y230" s="43" t="str">
        <f>IF(C231="","",$C231)</f>
        <v/>
      </c>
      <c r="Z230" s="43" t="str">
        <f>IF(C231="","",$C230)</f>
        <v/>
      </c>
      <c r="AA230" s="55" t="str">
        <f>IF(B230="男",1,IF(B230="女",2,""))</f>
        <v/>
      </c>
      <c r="AB230" s="43" t="str">
        <f>IF(D230="","",D230&amp;TEXT(E230,"00")&amp;TEXT(F230,"00"))</f>
        <v/>
      </c>
      <c r="AC230" s="43" t="str" cm="1">
        <f t="array" ref="AC230">IF(G230="","",_xlfn.IFS(G230&lt;=24,$Q$18,G230&lt;=29,$Q$19,G230&lt;=34,$Q$20,G230&lt;=39,$Q$21,G230&lt;=44,$Q$22,G230&lt;=49,$Q$23,G230&lt;=54,$Q$24,G230&lt;=59,$Q$25,G230&lt;=64,$Q$26,G230&lt;=69,$Q$27,G230&lt;=74,$Q$28,G230&lt;=79,$Q$29,G230&lt;=84,$Q$30,G230&lt;=10000,$Q$31))</f>
        <v/>
      </c>
      <c r="AD230" s="55" t="str">
        <f>IF(J230="","",IF(J230="自由形",1,IF(J230="背泳ぎ",2,IF(J230="平泳ぎ",3,IF(J230="バタフライ",4,IF(J230="個人メドレー",5,))))))</f>
        <v/>
      </c>
      <c r="AE230" s="56" t="str">
        <f>IF(I230="","",IF(I230=25,"0025",IF(I230=50,"0050",IF(I230=100,"0100",IF(I230=200,"0200","")))))</f>
        <v/>
      </c>
      <c r="AF230" s="43" t="str">
        <f>AD230&amp;AE230</f>
        <v/>
      </c>
      <c r="AG230" s="43" t="str">
        <f>IF(M230="","",K230&amp;TEXT(L230,"00")&amp;U230&amp;TEXT(M230,"00"))</f>
        <v/>
      </c>
      <c r="AH230" s="55" t="str">
        <f>IF(J231="自由形",1,IF(J231="背泳ぎ",2,IF(J231="平泳ぎ",3,IF(J231="バタフライ",4,IF(J231="個人メドレー",5,"")))))</f>
        <v/>
      </c>
      <c r="AI230" s="56" t="str">
        <f>IF(I231=25,"0025",IF(I231=50,"0050",IF(I231=100,"0100",IF(I231=200,"0200",""))))</f>
        <v/>
      </c>
      <c r="AJ230" s="43" t="str">
        <f>AH230&amp;AI230</f>
        <v/>
      </c>
      <c r="AK230" s="43" t="str">
        <f>IF(M231="","",K231&amp;TEXT(L231,"00")&amp;U231&amp;TEXT(M231,"00"))</f>
        <v/>
      </c>
      <c r="AL230" s="55" t="str">
        <f>IF(J232="自由形",1,IF(J232="背泳ぎ",2,IF(J232="平泳ぎ",3,IF(J232="バタフライ",4,IF(J232="個人メドレー",5,"")))))</f>
        <v/>
      </c>
      <c r="AM230" s="56" t="str">
        <f>IF(I232=25,"0025",IF(I232=50,"0050",IF(I232=100,"0100",IF(I232=200,"0200",""))))</f>
        <v/>
      </c>
      <c r="AN230" s="43" t="str">
        <f>AL230&amp;AM230</f>
        <v/>
      </c>
      <c r="AO230" s="43" t="str">
        <f>IF(M232="","",K232&amp;TEXT(L232,"00")&amp;U231&amp;TEXT(M232,"00"))</f>
        <v/>
      </c>
      <c r="AP230" s="41" t="s">
        <v>97</v>
      </c>
      <c r="AQ230" s="55" t="str">
        <f>IF(C231="","",IF(AB230="","",D230&amp;AP230&amp;TEXT(E230,"00")&amp;AP230&amp;TEXT(F230,"00")))</f>
        <v/>
      </c>
    </row>
    <row r="231" spans="1:43" ht="16.5" customHeight="1">
      <c r="A231" s="166"/>
      <c r="B231" s="169"/>
      <c r="C231" s="171"/>
      <c r="D231" s="6"/>
      <c r="E231" s="6"/>
      <c r="F231" s="6"/>
      <c r="G231" s="62"/>
      <c r="H231" s="63"/>
      <c r="I231" s="4"/>
      <c r="J231" s="4"/>
      <c r="K231" s="31"/>
      <c r="L231" s="32"/>
      <c r="M231" s="32"/>
      <c r="N231" s="57"/>
      <c r="U231" s="41" t="s">
        <v>23</v>
      </c>
      <c r="AD231" s="55"/>
      <c r="AE231" s="56"/>
    </row>
    <row r="232" spans="1:43" ht="16.5" customHeight="1">
      <c r="A232" s="167"/>
      <c r="B232" s="170"/>
      <c r="C232" s="172"/>
      <c r="D232" s="7"/>
      <c r="E232" s="7"/>
      <c r="F232" s="7"/>
      <c r="G232" s="62"/>
      <c r="H232" s="63"/>
      <c r="I232" s="5"/>
      <c r="J232" s="5"/>
      <c r="K232" s="33"/>
      <c r="L232" s="29"/>
      <c r="M232" s="29"/>
      <c r="N232" s="58"/>
      <c r="U232" s="41" t="s">
        <v>23</v>
      </c>
      <c r="AA232" s="55"/>
      <c r="AD232" s="55"/>
      <c r="AE232" s="56"/>
      <c r="AH232" s="55"/>
      <c r="AI232" s="56"/>
      <c r="AL232" s="55"/>
      <c r="AM232" s="56"/>
    </row>
    <row r="233" spans="1:43" ht="16.5" customHeight="1">
      <c r="A233" s="165">
        <v>75</v>
      </c>
      <c r="B233" s="168"/>
      <c r="C233" s="2"/>
      <c r="D233" s="34"/>
      <c r="E233" s="35"/>
      <c r="F233" s="35"/>
      <c r="G233" s="60" t="str">
        <f>IFERROR(DATEDIF(AQ233,$P$2,"Y"),"")</f>
        <v/>
      </c>
      <c r="H233" s="61" t="str" cm="1">
        <f t="array" ref="H233">IF(G233="","",_xlfn.IFS(G233&lt;=24,$R$18,G233&lt;=29,$R$19,G233&lt;=34,$R$20,G233&lt;=39,$R$21,G233&lt;=44,$R$22,G233&lt;=49,$R$23,G233&lt;=54,$R$24,G233&lt;=59,$R$25,G233&lt;=64,$R$26,G233&lt;=69,$R$27,G233&lt;=74,$R$28,G233&lt;=79,$R$29,G233&lt;=84,$R$30,G233&lt;=10000,$R$31))</f>
        <v/>
      </c>
      <c r="I233" s="3"/>
      <c r="J233" s="3"/>
      <c r="K233" s="30"/>
      <c r="L233" s="28"/>
      <c r="M233" s="28"/>
      <c r="N233" s="54"/>
      <c r="U233" s="41" t="s">
        <v>23</v>
      </c>
      <c r="V233" s="42">
        <f>A233</f>
        <v>75</v>
      </c>
      <c r="W233" s="42" t="str">
        <f>IF(C234="","",$G$3)</f>
        <v/>
      </c>
      <c r="X233" s="42" t="str">
        <f>IF(C234="","",$I$3)</f>
        <v/>
      </c>
      <c r="Y233" s="43" t="str">
        <f>IF(C234="","",$C234)</f>
        <v/>
      </c>
      <c r="Z233" s="43" t="str">
        <f>IF(C234="","",$C233)</f>
        <v/>
      </c>
      <c r="AA233" s="55" t="str">
        <f>IF(B233="男",1,IF(B233="女",2,""))</f>
        <v/>
      </c>
      <c r="AB233" s="43" t="str">
        <f>IF(D233="","",D233&amp;TEXT(E233,"00")&amp;TEXT(F233,"00"))</f>
        <v/>
      </c>
      <c r="AC233" s="43" t="str" cm="1">
        <f t="array" ref="AC233">IF(G233="","",_xlfn.IFS(G233&lt;=24,$Q$18,G233&lt;=29,$Q$19,G233&lt;=34,$Q$20,G233&lt;=39,$Q$21,G233&lt;=44,$Q$22,G233&lt;=49,$Q$23,G233&lt;=54,$Q$24,G233&lt;=59,$Q$25,G233&lt;=64,$Q$26,G233&lt;=69,$Q$27,G233&lt;=74,$Q$28,G233&lt;=79,$Q$29,G233&lt;=84,$Q$30,G233&lt;=10000,$Q$31))</f>
        <v/>
      </c>
      <c r="AD233" s="55" t="str">
        <f>IF(J233="","",IF(J233="自由形",1,IF(J233="背泳ぎ",2,IF(J233="平泳ぎ",3,IF(J233="バタフライ",4,IF(J233="個人メドレー",5,))))))</f>
        <v/>
      </c>
      <c r="AE233" s="56" t="str">
        <f>IF(I233="","",IF(I233=25,"0025",IF(I233=50,"0050",IF(I233=100,"0100",IF(I233=200,"0200","")))))</f>
        <v/>
      </c>
      <c r="AF233" s="43" t="str">
        <f>AD233&amp;AE233</f>
        <v/>
      </c>
      <c r="AG233" s="43" t="str">
        <f>IF(M233="","",K233&amp;TEXT(L233,"00")&amp;U233&amp;TEXT(M233,"00"))</f>
        <v/>
      </c>
      <c r="AH233" s="55" t="str">
        <f>IF(J234="自由形",1,IF(J234="背泳ぎ",2,IF(J234="平泳ぎ",3,IF(J234="バタフライ",4,IF(J234="個人メドレー",5,"")))))</f>
        <v/>
      </c>
      <c r="AI233" s="56" t="str">
        <f>IF(I234=25,"0025",IF(I234=50,"0050",IF(I234=100,"0100",IF(I234=200,"0200",""))))</f>
        <v/>
      </c>
      <c r="AJ233" s="43" t="str">
        <f>AH233&amp;AI233</f>
        <v/>
      </c>
      <c r="AK233" s="43" t="str">
        <f>IF(M234="","",K234&amp;TEXT(L234,"00")&amp;U234&amp;TEXT(M234,"00"))</f>
        <v/>
      </c>
      <c r="AL233" s="55" t="str">
        <f>IF(J235="自由形",1,IF(J235="背泳ぎ",2,IF(J235="平泳ぎ",3,IF(J235="バタフライ",4,IF(J235="個人メドレー",5,"")))))</f>
        <v/>
      </c>
      <c r="AM233" s="56" t="str">
        <f>IF(I235=25,"0025",IF(I235=50,"0050",IF(I235=100,"0100",IF(I235=200,"0200",""))))</f>
        <v/>
      </c>
      <c r="AN233" s="43" t="str">
        <f>AL233&amp;AM233</f>
        <v/>
      </c>
      <c r="AO233" s="43" t="str">
        <f>IF(M235="","",K235&amp;TEXT(L235,"00")&amp;U234&amp;TEXT(M235,"00"))</f>
        <v/>
      </c>
      <c r="AP233" s="41" t="s">
        <v>97</v>
      </c>
      <c r="AQ233" s="55" t="str">
        <f>IF(C234="","",IF(AB233="","",D233&amp;AP233&amp;TEXT(E233,"00")&amp;AP233&amp;TEXT(F233,"00")))</f>
        <v/>
      </c>
    </row>
    <row r="234" spans="1:43" ht="16.5" customHeight="1">
      <c r="A234" s="166"/>
      <c r="B234" s="169"/>
      <c r="C234" s="171"/>
      <c r="D234" s="6"/>
      <c r="E234" s="6"/>
      <c r="F234" s="6"/>
      <c r="G234" s="62"/>
      <c r="H234" s="63"/>
      <c r="I234" s="4"/>
      <c r="J234" s="4"/>
      <c r="K234" s="31"/>
      <c r="L234" s="32"/>
      <c r="M234" s="32"/>
      <c r="N234" s="57"/>
      <c r="U234" s="41" t="s">
        <v>23</v>
      </c>
      <c r="AD234" s="55"/>
      <c r="AE234" s="56"/>
    </row>
    <row r="235" spans="1:43" ht="16.5" customHeight="1">
      <c r="A235" s="167"/>
      <c r="B235" s="170"/>
      <c r="C235" s="172"/>
      <c r="D235" s="7"/>
      <c r="E235" s="7"/>
      <c r="F235" s="7"/>
      <c r="G235" s="64"/>
      <c r="H235" s="65"/>
      <c r="I235" s="5"/>
      <c r="J235" s="5"/>
      <c r="K235" s="33"/>
      <c r="L235" s="29"/>
      <c r="M235" s="29"/>
      <c r="N235" s="58"/>
      <c r="U235" s="41" t="s">
        <v>23</v>
      </c>
      <c r="AA235" s="55"/>
      <c r="AD235" s="55"/>
      <c r="AE235" s="56"/>
      <c r="AH235" s="55"/>
      <c r="AI235" s="56"/>
      <c r="AL235" s="55"/>
      <c r="AM235" s="56"/>
    </row>
    <row r="236" spans="1:43" ht="16.5" customHeight="1">
      <c r="A236" s="165">
        <v>76</v>
      </c>
      <c r="B236" s="168"/>
      <c r="C236" s="2"/>
      <c r="D236" s="34"/>
      <c r="E236" s="35"/>
      <c r="F236" s="35"/>
      <c r="G236" s="60" t="str">
        <f>IFERROR(DATEDIF(AQ236,$P$2,"Y"),"")</f>
        <v/>
      </c>
      <c r="H236" s="61" t="str" cm="1">
        <f t="array" ref="H236">IF(G236="","",_xlfn.IFS(G236&lt;=24,$R$18,G236&lt;=29,$R$19,G236&lt;=34,$R$20,G236&lt;=39,$R$21,G236&lt;=44,$R$22,G236&lt;=49,$R$23,G236&lt;=54,$R$24,G236&lt;=59,$R$25,G236&lt;=64,$R$26,G236&lt;=69,$R$27,G236&lt;=74,$R$28,G236&lt;=79,$R$29,G236&lt;=84,$R$30,G236&lt;=10000,$R$31))</f>
        <v/>
      </c>
      <c r="I236" s="3"/>
      <c r="J236" s="3"/>
      <c r="K236" s="30"/>
      <c r="L236" s="28"/>
      <c r="M236" s="28"/>
      <c r="N236" s="54"/>
      <c r="U236" s="41" t="s">
        <v>23</v>
      </c>
      <c r="V236" s="42">
        <f>A236</f>
        <v>76</v>
      </c>
      <c r="W236" s="42" t="str">
        <f>IF(C237="","",$G$3)</f>
        <v/>
      </c>
      <c r="X236" s="42" t="str">
        <f>IF(C237="","",$I$3)</f>
        <v/>
      </c>
      <c r="Y236" s="43" t="str">
        <f>IF(C237="","",$C237)</f>
        <v/>
      </c>
      <c r="Z236" s="43" t="str">
        <f>IF(C237="","",$C236)</f>
        <v/>
      </c>
      <c r="AA236" s="55" t="str">
        <f>IF(B236="男",1,IF(B236="女",2,""))</f>
        <v/>
      </c>
      <c r="AB236" s="43" t="str">
        <f>IF(D236="","",D236&amp;TEXT(E236,"00")&amp;TEXT(F236,"00"))</f>
        <v/>
      </c>
      <c r="AC236" s="43" t="str" cm="1">
        <f t="array" ref="AC236">IF(G236="","",_xlfn.IFS(G236&lt;=24,$Q$18,G236&lt;=29,$Q$19,G236&lt;=34,$Q$20,G236&lt;=39,$Q$21,G236&lt;=44,$Q$22,G236&lt;=49,$Q$23,G236&lt;=54,$Q$24,G236&lt;=59,$Q$25,G236&lt;=64,$Q$26,G236&lt;=69,$Q$27,G236&lt;=74,$Q$28,G236&lt;=79,$Q$29,G236&lt;=84,$Q$30,G236&lt;=10000,$Q$31))</f>
        <v/>
      </c>
      <c r="AD236" s="55" t="str">
        <f>IF(J236="","",IF(J236="自由形",1,IF(J236="背泳ぎ",2,IF(J236="平泳ぎ",3,IF(J236="バタフライ",4,IF(J236="個人メドレー",5,))))))</f>
        <v/>
      </c>
      <c r="AE236" s="56" t="str">
        <f>IF(I236="","",IF(I236=25,"0025",IF(I236=50,"0050",IF(I236=100,"0100",IF(I236=200,"0200","")))))</f>
        <v/>
      </c>
      <c r="AF236" s="43" t="str">
        <f>AD236&amp;AE236</f>
        <v/>
      </c>
      <c r="AG236" s="43" t="str">
        <f>IF(M236="","",K236&amp;TEXT(L236,"00")&amp;U236&amp;TEXT(M236,"00"))</f>
        <v/>
      </c>
      <c r="AH236" s="55" t="str">
        <f>IF(J237="自由形",1,IF(J237="背泳ぎ",2,IF(J237="平泳ぎ",3,IF(J237="バタフライ",4,IF(J237="個人メドレー",5,"")))))</f>
        <v/>
      </c>
      <c r="AI236" s="56" t="str">
        <f>IF(I237=25,"0025",IF(I237=50,"0050",IF(I237=100,"0100",IF(I237=200,"0200",""))))</f>
        <v/>
      </c>
      <c r="AJ236" s="43" t="str">
        <f>AH236&amp;AI236</f>
        <v/>
      </c>
      <c r="AK236" s="43" t="str">
        <f>IF(M237="","",K237&amp;TEXT(L237,"00")&amp;U237&amp;TEXT(M237,"00"))</f>
        <v/>
      </c>
      <c r="AL236" s="55" t="str">
        <f>IF(J238="自由形",1,IF(J238="背泳ぎ",2,IF(J238="平泳ぎ",3,IF(J238="バタフライ",4,IF(J238="個人メドレー",5,"")))))</f>
        <v/>
      </c>
      <c r="AM236" s="56" t="str">
        <f>IF(I238=25,"0025",IF(I238=50,"0050",IF(I238=100,"0100",IF(I238=200,"0200",""))))</f>
        <v/>
      </c>
      <c r="AN236" s="43" t="str">
        <f>AL236&amp;AM236</f>
        <v/>
      </c>
      <c r="AO236" s="43" t="str">
        <f>IF(M238="","",K238&amp;TEXT(L238,"00")&amp;U237&amp;TEXT(M238,"00"))</f>
        <v/>
      </c>
      <c r="AP236" s="41" t="s">
        <v>97</v>
      </c>
      <c r="AQ236" s="55" t="str">
        <f>IF(C237="","",IF(AB236="","",D236&amp;AP236&amp;TEXT(E236,"00")&amp;AP236&amp;TEXT(F236,"00")))</f>
        <v/>
      </c>
    </row>
    <row r="237" spans="1:43" ht="16.5" customHeight="1">
      <c r="A237" s="166"/>
      <c r="B237" s="169"/>
      <c r="C237" s="171"/>
      <c r="D237" s="6"/>
      <c r="E237" s="6"/>
      <c r="F237" s="6"/>
      <c r="G237" s="62"/>
      <c r="H237" s="63"/>
      <c r="I237" s="4"/>
      <c r="J237" s="4"/>
      <c r="K237" s="31"/>
      <c r="L237" s="32"/>
      <c r="M237" s="32"/>
      <c r="N237" s="57"/>
      <c r="U237" s="41" t="s">
        <v>23</v>
      </c>
      <c r="AD237" s="55"/>
      <c r="AE237" s="56"/>
    </row>
    <row r="238" spans="1:43" ht="16.5" customHeight="1">
      <c r="A238" s="167"/>
      <c r="B238" s="170"/>
      <c r="C238" s="172"/>
      <c r="D238" s="7"/>
      <c r="E238" s="7"/>
      <c r="F238" s="7"/>
      <c r="G238" s="62"/>
      <c r="H238" s="63"/>
      <c r="I238" s="5"/>
      <c r="J238" s="5"/>
      <c r="K238" s="33"/>
      <c r="L238" s="29"/>
      <c r="M238" s="29"/>
      <c r="N238" s="58"/>
      <c r="U238" s="41" t="s">
        <v>23</v>
      </c>
      <c r="AA238" s="55"/>
      <c r="AD238" s="55"/>
      <c r="AE238" s="56"/>
      <c r="AH238" s="55"/>
      <c r="AI238" s="56"/>
      <c r="AL238" s="55"/>
      <c r="AM238" s="56"/>
    </row>
    <row r="239" spans="1:43" ht="16.5" customHeight="1">
      <c r="A239" s="165">
        <v>77</v>
      </c>
      <c r="B239" s="168"/>
      <c r="C239" s="2"/>
      <c r="D239" s="34"/>
      <c r="E239" s="35"/>
      <c r="F239" s="35"/>
      <c r="G239" s="60" t="str">
        <f>IFERROR(DATEDIF(AQ239,$P$2,"Y"),"")</f>
        <v/>
      </c>
      <c r="H239" s="61" t="str" cm="1">
        <f t="array" ref="H239">IF(G239="","",_xlfn.IFS(G239&lt;=24,$R$18,G239&lt;=29,$R$19,G239&lt;=34,$R$20,G239&lt;=39,$R$21,G239&lt;=44,$R$22,G239&lt;=49,$R$23,G239&lt;=54,$R$24,G239&lt;=59,$R$25,G239&lt;=64,$R$26,G239&lt;=69,$R$27,G239&lt;=74,$R$28,G239&lt;=79,$R$29,G239&lt;=84,$R$30,G239&lt;=10000,$R$31))</f>
        <v/>
      </c>
      <c r="I239" s="3"/>
      <c r="J239" s="3"/>
      <c r="K239" s="30"/>
      <c r="L239" s="28"/>
      <c r="M239" s="28"/>
      <c r="N239" s="54"/>
      <c r="U239" s="41" t="s">
        <v>23</v>
      </c>
      <c r="V239" s="42">
        <f>A239</f>
        <v>77</v>
      </c>
      <c r="W239" s="42" t="str">
        <f>IF(C240="","",$G$3)</f>
        <v/>
      </c>
      <c r="X239" s="42" t="str">
        <f>IF(C240="","",$I$3)</f>
        <v/>
      </c>
      <c r="Y239" s="43" t="str">
        <f>IF(C240="","",$C240)</f>
        <v/>
      </c>
      <c r="Z239" s="43" t="str">
        <f>IF(C240="","",$C239)</f>
        <v/>
      </c>
      <c r="AA239" s="55" t="str">
        <f>IF(B239="男",1,IF(B239="女",2,""))</f>
        <v/>
      </c>
      <c r="AB239" s="43" t="str">
        <f>IF(D239="","",D239&amp;TEXT(E239,"00")&amp;TEXT(F239,"00"))</f>
        <v/>
      </c>
      <c r="AC239" s="43" t="str" cm="1">
        <f t="array" ref="AC239">IF(G239="","",_xlfn.IFS(G239&lt;=24,$Q$18,G239&lt;=29,$Q$19,G239&lt;=34,$Q$20,G239&lt;=39,$Q$21,G239&lt;=44,$Q$22,G239&lt;=49,$Q$23,G239&lt;=54,$Q$24,G239&lt;=59,$Q$25,G239&lt;=64,$Q$26,G239&lt;=69,$Q$27,G239&lt;=74,$Q$28,G239&lt;=79,$Q$29,G239&lt;=84,$Q$30,G239&lt;=10000,$Q$31))</f>
        <v/>
      </c>
      <c r="AD239" s="55" t="str">
        <f>IF(J239="","",IF(J239="自由形",1,IF(J239="背泳ぎ",2,IF(J239="平泳ぎ",3,IF(J239="バタフライ",4,IF(J239="個人メドレー",5,))))))</f>
        <v/>
      </c>
      <c r="AE239" s="56" t="str">
        <f>IF(I239="","",IF(I239=25,"0025",IF(I239=50,"0050",IF(I239=100,"0100",IF(I239=200,"0200","")))))</f>
        <v/>
      </c>
      <c r="AF239" s="43" t="str">
        <f>AD239&amp;AE239</f>
        <v/>
      </c>
      <c r="AG239" s="43" t="str">
        <f>IF(M239="","",K239&amp;TEXT(L239,"00")&amp;U239&amp;TEXT(M239,"00"))</f>
        <v/>
      </c>
      <c r="AH239" s="55" t="str">
        <f>IF(J240="自由形",1,IF(J240="背泳ぎ",2,IF(J240="平泳ぎ",3,IF(J240="バタフライ",4,IF(J240="個人メドレー",5,"")))))</f>
        <v/>
      </c>
      <c r="AI239" s="56" t="str">
        <f>IF(I240=25,"0025",IF(I240=50,"0050",IF(I240=100,"0100",IF(I240=200,"0200",""))))</f>
        <v/>
      </c>
      <c r="AJ239" s="43" t="str">
        <f>AH239&amp;AI239</f>
        <v/>
      </c>
      <c r="AK239" s="43" t="str">
        <f>IF(M240="","",K240&amp;TEXT(L240,"00")&amp;U240&amp;TEXT(M240,"00"))</f>
        <v/>
      </c>
      <c r="AL239" s="55" t="str">
        <f>IF(J241="自由形",1,IF(J241="背泳ぎ",2,IF(J241="平泳ぎ",3,IF(J241="バタフライ",4,IF(J241="個人メドレー",5,"")))))</f>
        <v/>
      </c>
      <c r="AM239" s="56" t="str">
        <f>IF(I241=25,"0025",IF(I241=50,"0050",IF(I241=100,"0100",IF(I241=200,"0200",""))))</f>
        <v/>
      </c>
      <c r="AN239" s="43" t="str">
        <f>AL239&amp;AM239</f>
        <v/>
      </c>
      <c r="AO239" s="43" t="str">
        <f>IF(M241="","",K241&amp;TEXT(L241,"00")&amp;U240&amp;TEXT(M241,"00"))</f>
        <v/>
      </c>
      <c r="AP239" s="41" t="s">
        <v>97</v>
      </c>
      <c r="AQ239" s="55" t="str">
        <f>IF(C240="","",IF(AB239="","",D239&amp;AP239&amp;TEXT(E239,"00")&amp;AP239&amp;TEXT(F239,"00")))</f>
        <v/>
      </c>
    </row>
    <row r="240" spans="1:43" ht="16.5" customHeight="1">
      <c r="A240" s="166"/>
      <c r="B240" s="169"/>
      <c r="C240" s="171"/>
      <c r="D240" s="6"/>
      <c r="E240" s="6"/>
      <c r="F240" s="6"/>
      <c r="G240" s="62"/>
      <c r="H240" s="63"/>
      <c r="I240" s="4"/>
      <c r="J240" s="4"/>
      <c r="K240" s="31"/>
      <c r="L240" s="32"/>
      <c r="M240" s="32"/>
      <c r="N240" s="57"/>
      <c r="U240" s="41" t="s">
        <v>23</v>
      </c>
      <c r="AD240" s="55"/>
      <c r="AE240" s="56"/>
    </row>
    <row r="241" spans="1:43" ht="16.5" customHeight="1">
      <c r="A241" s="167"/>
      <c r="B241" s="170"/>
      <c r="C241" s="172"/>
      <c r="D241" s="7"/>
      <c r="E241" s="7"/>
      <c r="F241" s="7"/>
      <c r="G241" s="64"/>
      <c r="H241" s="65"/>
      <c r="I241" s="5"/>
      <c r="J241" s="5"/>
      <c r="K241" s="33"/>
      <c r="L241" s="29"/>
      <c r="M241" s="29"/>
      <c r="N241" s="58"/>
      <c r="U241" s="41" t="s">
        <v>23</v>
      </c>
      <c r="AA241" s="55"/>
      <c r="AD241" s="55"/>
      <c r="AE241" s="56"/>
      <c r="AH241" s="55"/>
      <c r="AI241" s="56"/>
      <c r="AL241" s="55"/>
      <c r="AM241" s="56"/>
    </row>
    <row r="242" spans="1:43" ht="16.5" customHeight="1">
      <c r="A242" s="165">
        <v>78</v>
      </c>
      <c r="B242" s="168"/>
      <c r="C242" s="2"/>
      <c r="D242" s="34"/>
      <c r="E242" s="35"/>
      <c r="F242" s="35"/>
      <c r="G242" s="60" t="str">
        <f>IFERROR(DATEDIF(AQ242,$P$2,"Y"),"")</f>
        <v/>
      </c>
      <c r="H242" s="61" t="str" cm="1">
        <f t="array" ref="H242">IF(G242="","",_xlfn.IFS(G242&lt;=24,$R$18,G242&lt;=29,$R$19,G242&lt;=34,$R$20,G242&lt;=39,$R$21,G242&lt;=44,$R$22,G242&lt;=49,$R$23,G242&lt;=54,$R$24,G242&lt;=59,$R$25,G242&lt;=64,$R$26,G242&lt;=69,$R$27,G242&lt;=74,$R$28,G242&lt;=79,$R$29,G242&lt;=84,$R$30,G242&lt;=10000,$R$31))</f>
        <v/>
      </c>
      <c r="I242" s="3"/>
      <c r="J242" s="3"/>
      <c r="K242" s="30"/>
      <c r="L242" s="28"/>
      <c r="M242" s="28"/>
      <c r="N242" s="54"/>
      <c r="U242" s="41" t="s">
        <v>23</v>
      </c>
      <c r="V242" s="42">
        <f>A242</f>
        <v>78</v>
      </c>
      <c r="W242" s="42" t="str">
        <f>IF(C243="","",$G$3)</f>
        <v/>
      </c>
      <c r="X242" s="42" t="str">
        <f>IF(C243="","",$I$3)</f>
        <v/>
      </c>
      <c r="Y242" s="43" t="str">
        <f>IF(C243="","",$C243)</f>
        <v/>
      </c>
      <c r="Z242" s="43" t="str">
        <f>IF(C243="","",$C242)</f>
        <v/>
      </c>
      <c r="AA242" s="55" t="str">
        <f>IF(B242="男",1,IF(B242="女",2,""))</f>
        <v/>
      </c>
      <c r="AB242" s="43" t="str">
        <f>IF(D242="","",D242&amp;TEXT(E242,"00")&amp;TEXT(F242,"00"))</f>
        <v/>
      </c>
      <c r="AC242" s="43" t="str" cm="1">
        <f t="array" ref="AC242">IF(G242="","",_xlfn.IFS(G242&lt;=24,$Q$18,G242&lt;=29,$Q$19,G242&lt;=34,$Q$20,G242&lt;=39,$Q$21,G242&lt;=44,$Q$22,G242&lt;=49,$Q$23,G242&lt;=54,$Q$24,G242&lt;=59,$Q$25,G242&lt;=64,$Q$26,G242&lt;=69,$Q$27,G242&lt;=74,$Q$28,G242&lt;=79,$Q$29,G242&lt;=84,$Q$30,G242&lt;=10000,$Q$31))</f>
        <v/>
      </c>
      <c r="AD242" s="55" t="str">
        <f>IF(J242="","",IF(J242="自由形",1,IF(J242="背泳ぎ",2,IF(J242="平泳ぎ",3,IF(J242="バタフライ",4,IF(J242="個人メドレー",5,))))))</f>
        <v/>
      </c>
      <c r="AE242" s="56" t="str">
        <f>IF(I242="","",IF(I242=25,"0025",IF(I242=50,"0050",IF(I242=100,"0100",IF(I242=200,"0200","")))))</f>
        <v/>
      </c>
      <c r="AF242" s="43" t="str">
        <f>AD242&amp;AE242</f>
        <v/>
      </c>
      <c r="AG242" s="43" t="str">
        <f>IF(M242="","",K242&amp;TEXT(L242,"00")&amp;U242&amp;TEXT(M242,"00"))</f>
        <v/>
      </c>
      <c r="AH242" s="55" t="str">
        <f>IF(J243="自由形",1,IF(J243="背泳ぎ",2,IF(J243="平泳ぎ",3,IF(J243="バタフライ",4,IF(J243="個人メドレー",5,"")))))</f>
        <v/>
      </c>
      <c r="AI242" s="56" t="str">
        <f>IF(I243=25,"0025",IF(I243=50,"0050",IF(I243=100,"0100",IF(I243=200,"0200",""))))</f>
        <v/>
      </c>
      <c r="AJ242" s="43" t="str">
        <f>AH242&amp;AI242</f>
        <v/>
      </c>
      <c r="AK242" s="43" t="str">
        <f>IF(M243="","",K243&amp;TEXT(L243,"00")&amp;U243&amp;TEXT(M243,"00"))</f>
        <v/>
      </c>
      <c r="AL242" s="55" t="str">
        <f>IF(J244="自由形",1,IF(J244="背泳ぎ",2,IF(J244="平泳ぎ",3,IF(J244="バタフライ",4,IF(J244="個人メドレー",5,"")))))</f>
        <v/>
      </c>
      <c r="AM242" s="56" t="str">
        <f>IF(I244=25,"0025",IF(I244=50,"0050",IF(I244=100,"0100",IF(I244=200,"0200",""))))</f>
        <v/>
      </c>
      <c r="AN242" s="43" t="str">
        <f>AL242&amp;AM242</f>
        <v/>
      </c>
      <c r="AO242" s="43" t="str">
        <f>IF(M244="","",K244&amp;TEXT(L244,"00")&amp;U243&amp;TEXT(M244,"00"))</f>
        <v/>
      </c>
      <c r="AP242" s="41" t="s">
        <v>97</v>
      </c>
      <c r="AQ242" s="55" t="str">
        <f>IF(C243="","",IF(AB242="","",D242&amp;AP242&amp;TEXT(E242,"00")&amp;AP242&amp;TEXT(F242,"00")))</f>
        <v/>
      </c>
    </row>
    <row r="243" spans="1:43" ht="16.5" customHeight="1">
      <c r="A243" s="166"/>
      <c r="B243" s="169"/>
      <c r="C243" s="171"/>
      <c r="D243" s="6"/>
      <c r="E243" s="6"/>
      <c r="F243" s="6"/>
      <c r="G243" s="62"/>
      <c r="H243" s="63"/>
      <c r="I243" s="4"/>
      <c r="J243" s="4"/>
      <c r="K243" s="31"/>
      <c r="L243" s="32"/>
      <c r="M243" s="32"/>
      <c r="N243" s="57"/>
      <c r="U243" s="41" t="s">
        <v>23</v>
      </c>
      <c r="AD243" s="55"/>
      <c r="AE243" s="56"/>
    </row>
    <row r="244" spans="1:43" ht="16.5" customHeight="1">
      <c r="A244" s="167"/>
      <c r="B244" s="170"/>
      <c r="C244" s="172"/>
      <c r="D244" s="7"/>
      <c r="E244" s="7"/>
      <c r="F244" s="7"/>
      <c r="G244" s="62"/>
      <c r="H244" s="63"/>
      <c r="I244" s="5"/>
      <c r="J244" s="5"/>
      <c r="K244" s="33"/>
      <c r="L244" s="29"/>
      <c r="M244" s="29"/>
      <c r="N244" s="58"/>
      <c r="U244" s="41" t="s">
        <v>23</v>
      </c>
      <c r="AA244" s="55"/>
      <c r="AD244" s="55"/>
      <c r="AE244" s="56"/>
      <c r="AH244" s="55"/>
      <c r="AI244" s="56"/>
      <c r="AL244" s="55"/>
      <c r="AM244" s="56"/>
    </row>
    <row r="245" spans="1:43" ht="16.5" customHeight="1">
      <c r="A245" s="165">
        <v>79</v>
      </c>
      <c r="B245" s="168"/>
      <c r="C245" s="2"/>
      <c r="D245" s="34"/>
      <c r="E245" s="35"/>
      <c r="F245" s="35"/>
      <c r="G245" s="60" t="str">
        <f>IFERROR(DATEDIF(AQ245,$P$2,"Y"),"")</f>
        <v/>
      </c>
      <c r="H245" s="61" t="str" cm="1">
        <f t="array" ref="H245">IF(G245="","",_xlfn.IFS(G245&lt;=24,$R$18,G245&lt;=29,$R$19,G245&lt;=34,$R$20,G245&lt;=39,$R$21,G245&lt;=44,$R$22,G245&lt;=49,$R$23,G245&lt;=54,$R$24,G245&lt;=59,$R$25,G245&lt;=64,$R$26,G245&lt;=69,$R$27,G245&lt;=74,$R$28,G245&lt;=79,$R$29,G245&lt;=84,$R$30,G245&lt;=10000,$R$31))</f>
        <v/>
      </c>
      <c r="I245" s="3"/>
      <c r="J245" s="3"/>
      <c r="K245" s="30"/>
      <c r="L245" s="28"/>
      <c r="M245" s="28"/>
      <c r="N245" s="54"/>
      <c r="U245" s="41" t="s">
        <v>23</v>
      </c>
      <c r="V245" s="42">
        <f>A245</f>
        <v>79</v>
      </c>
      <c r="W245" s="42" t="str">
        <f>IF(C246="","",$G$3)</f>
        <v/>
      </c>
      <c r="X245" s="42" t="str">
        <f>IF(C246="","",$I$3)</f>
        <v/>
      </c>
      <c r="Y245" s="43" t="str">
        <f>IF(C246="","",$C246)</f>
        <v/>
      </c>
      <c r="Z245" s="43" t="str">
        <f>IF(C246="","",$C245)</f>
        <v/>
      </c>
      <c r="AA245" s="55" t="str">
        <f>IF(B245="男",1,IF(B245="女",2,""))</f>
        <v/>
      </c>
      <c r="AB245" s="43" t="str">
        <f>IF(D245="","",D245&amp;TEXT(E245,"00")&amp;TEXT(F245,"00"))</f>
        <v/>
      </c>
      <c r="AC245" s="43" t="str" cm="1">
        <f t="array" ref="AC245">IF(G245="","",_xlfn.IFS(G245&lt;=24,$Q$18,G245&lt;=29,$Q$19,G245&lt;=34,$Q$20,G245&lt;=39,$Q$21,G245&lt;=44,$Q$22,G245&lt;=49,$Q$23,G245&lt;=54,$Q$24,G245&lt;=59,$Q$25,G245&lt;=64,$Q$26,G245&lt;=69,$Q$27,G245&lt;=74,$Q$28,G245&lt;=79,$Q$29,G245&lt;=84,$Q$30,G245&lt;=10000,$Q$31))</f>
        <v/>
      </c>
      <c r="AD245" s="55" t="str">
        <f>IF(J245="","",IF(J245="自由形",1,IF(J245="背泳ぎ",2,IF(J245="平泳ぎ",3,IF(J245="バタフライ",4,IF(J245="個人メドレー",5,))))))</f>
        <v/>
      </c>
      <c r="AE245" s="56" t="str">
        <f>IF(I245="","",IF(I245=25,"0025",IF(I245=50,"0050",IF(I245=100,"0100",IF(I245=200,"0200","")))))</f>
        <v/>
      </c>
      <c r="AF245" s="43" t="str">
        <f>AD245&amp;AE245</f>
        <v/>
      </c>
      <c r="AG245" s="43" t="str">
        <f>IF(M245="","",K245&amp;TEXT(L245,"00")&amp;U245&amp;TEXT(M245,"00"))</f>
        <v/>
      </c>
      <c r="AH245" s="55" t="str">
        <f>IF(J246="自由形",1,IF(J246="背泳ぎ",2,IF(J246="平泳ぎ",3,IF(J246="バタフライ",4,IF(J246="個人メドレー",5,"")))))</f>
        <v/>
      </c>
      <c r="AI245" s="56" t="str">
        <f>IF(I246=25,"0025",IF(I246=50,"0050",IF(I246=100,"0100",IF(I246=200,"0200",""))))</f>
        <v/>
      </c>
      <c r="AJ245" s="43" t="str">
        <f>AH245&amp;AI245</f>
        <v/>
      </c>
      <c r="AK245" s="43" t="str">
        <f>IF(M246="","",K246&amp;TEXT(L246,"00")&amp;U246&amp;TEXT(M246,"00"))</f>
        <v/>
      </c>
      <c r="AL245" s="55" t="str">
        <f>IF(J247="自由形",1,IF(J247="背泳ぎ",2,IF(J247="平泳ぎ",3,IF(J247="バタフライ",4,IF(J247="個人メドレー",5,"")))))</f>
        <v/>
      </c>
      <c r="AM245" s="56" t="str">
        <f>IF(I247=25,"0025",IF(I247=50,"0050",IF(I247=100,"0100",IF(I247=200,"0200",""))))</f>
        <v/>
      </c>
      <c r="AN245" s="43" t="str">
        <f>AL245&amp;AM245</f>
        <v/>
      </c>
      <c r="AO245" s="43" t="str">
        <f>IF(M247="","",K247&amp;TEXT(L247,"00")&amp;U246&amp;TEXT(M247,"00"))</f>
        <v/>
      </c>
      <c r="AP245" s="41" t="s">
        <v>97</v>
      </c>
      <c r="AQ245" s="55" t="str">
        <f>IF(C246="","",IF(AB245="","",D245&amp;AP245&amp;TEXT(E245,"00")&amp;AP245&amp;TEXT(F245,"00")))</f>
        <v/>
      </c>
    </row>
    <row r="246" spans="1:43" ht="16.5" customHeight="1">
      <c r="A246" s="166"/>
      <c r="B246" s="169"/>
      <c r="C246" s="171"/>
      <c r="D246" s="6"/>
      <c r="E246" s="6"/>
      <c r="F246" s="6"/>
      <c r="G246" s="62"/>
      <c r="H246" s="63"/>
      <c r="I246" s="4"/>
      <c r="J246" s="4"/>
      <c r="K246" s="31"/>
      <c r="L246" s="32"/>
      <c r="M246" s="32"/>
      <c r="N246" s="57"/>
      <c r="U246" s="41" t="s">
        <v>23</v>
      </c>
      <c r="AD246" s="55"/>
      <c r="AE246" s="56"/>
    </row>
    <row r="247" spans="1:43" ht="16.5" customHeight="1">
      <c r="A247" s="167"/>
      <c r="B247" s="170"/>
      <c r="C247" s="172"/>
      <c r="D247" s="7"/>
      <c r="E247" s="7"/>
      <c r="F247" s="7"/>
      <c r="G247" s="64"/>
      <c r="H247" s="65"/>
      <c r="I247" s="5"/>
      <c r="J247" s="5"/>
      <c r="K247" s="33"/>
      <c r="L247" s="29"/>
      <c r="M247" s="29"/>
      <c r="N247" s="58"/>
      <c r="U247" s="41" t="s">
        <v>23</v>
      </c>
      <c r="AA247" s="55"/>
      <c r="AD247" s="55"/>
      <c r="AE247" s="56"/>
      <c r="AH247" s="55"/>
      <c r="AI247" s="56"/>
      <c r="AL247" s="55"/>
      <c r="AM247" s="56"/>
    </row>
    <row r="248" spans="1:43" ht="16.5" customHeight="1">
      <c r="A248" s="165">
        <v>80</v>
      </c>
      <c r="B248" s="168"/>
      <c r="C248" s="2"/>
      <c r="D248" s="34"/>
      <c r="E248" s="35"/>
      <c r="F248" s="35"/>
      <c r="G248" s="60" t="str">
        <f>IFERROR(DATEDIF(AQ248,$P$2,"Y"),"")</f>
        <v/>
      </c>
      <c r="H248" s="61" t="str" cm="1">
        <f t="array" ref="H248">IF(G248="","",_xlfn.IFS(G248&lt;=24,$R$18,G248&lt;=29,$R$19,G248&lt;=34,$R$20,G248&lt;=39,$R$21,G248&lt;=44,$R$22,G248&lt;=49,$R$23,G248&lt;=54,$R$24,G248&lt;=59,$R$25,G248&lt;=64,$R$26,G248&lt;=69,$R$27,G248&lt;=74,$R$28,G248&lt;=79,$R$29,G248&lt;=84,$R$30,G248&lt;=10000,$R$31))</f>
        <v/>
      </c>
      <c r="I248" s="3"/>
      <c r="J248" s="3"/>
      <c r="K248" s="30"/>
      <c r="L248" s="28"/>
      <c r="M248" s="28"/>
      <c r="N248" s="54"/>
      <c r="U248" s="41" t="s">
        <v>23</v>
      </c>
      <c r="V248" s="42">
        <f>A248</f>
        <v>80</v>
      </c>
      <c r="W248" s="42" t="str">
        <f>IF(C249="","",$G$3)</f>
        <v/>
      </c>
      <c r="X248" s="42" t="str">
        <f>IF(C249="","",$I$3)</f>
        <v/>
      </c>
      <c r="Y248" s="43" t="str">
        <f>IF(C249="","",$C249)</f>
        <v/>
      </c>
      <c r="Z248" s="43" t="str">
        <f>IF(C249="","",$C248)</f>
        <v/>
      </c>
      <c r="AA248" s="55" t="str">
        <f>IF(B248="男",1,IF(B248="女",2,""))</f>
        <v/>
      </c>
      <c r="AB248" s="43" t="str">
        <f>IF(D248="","",D248&amp;TEXT(E248,"00")&amp;TEXT(F248,"00"))</f>
        <v/>
      </c>
      <c r="AC248" s="43" t="str" cm="1">
        <f t="array" ref="AC248">IF(G248="","",_xlfn.IFS(G248&lt;=24,$Q$18,G248&lt;=29,$Q$19,G248&lt;=34,$Q$20,G248&lt;=39,$Q$21,G248&lt;=44,$Q$22,G248&lt;=49,$Q$23,G248&lt;=54,$Q$24,G248&lt;=59,$Q$25,G248&lt;=64,$Q$26,G248&lt;=69,$Q$27,G248&lt;=74,$Q$28,G248&lt;=79,$Q$29,G248&lt;=84,$Q$30,G248&lt;=10000,$Q$31))</f>
        <v/>
      </c>
      <c r="AD248" s="55" t="str">
        <f>IF(J248="","",IF(J248="自由形",1,IF(J248="背泳ぎ",2,IF(J248="平泳ぎ",3,IF(J248="バタフライ",4,IF(J248="個人メドレー",5,))))))</f>
        <v/>
      </c>
      <c r="AE248" s="56" t="str">
        <f>IF(I248="","",IF(I248=25,"0025",IF(I248=50,"0050",IF(I248=100,"0100",IF(I248=200,"0200","")))))</f>
        <v/>
      </c>
      <c r="AF248" s="43" t="str">
        <f>AD248&amp;AE248</f>
        <v/>
      </c>
      <c r="AG248" s="43" t="str">
        <f>IF(M248="","",K248&amp;TEXT(L248,"00")&amp;U248&amp;TEXT(M248,"00"))</f>
        <v/>
      </c>
      <c r="AH248" s="55" t="str">
        <f>IF(J249="自由形",1,IF(J249="背泳ぎ",2,IF(J249="平泳ぎ",3,IF(J249="バタフライ",4,IF(J249="個人メドレー",5,"")))))</f>
        <v/>
      </c>
      <c r="AI248" s="56" t="str">
        <f>IF(I249=25,"0025",IF(I249=50,"0050",IF(I249=100,"0100",IF(I249=200,"0200",""))))</f>
        <v/>
      </c>
      <c r="AJ248" s="43" t="str">
        <f>AH248&amp;AI248</f>
        <v/>
      </c>
      <c r="AK248" s="43" t="str">
        <f>IF(M249="","",K249&amp;TEXT(L249,"00")&amp;U249&amp;TEXT(M249,"00"))</f>
        <v/>
      </c>
      <c r="AL248" s="55" t="str">
        <f>IF(J250="自由形",1,IF(J250="背泳ぎ",2,IF(J250="平泳ぎ",3,IF(J250="バタフライ",4,IF(J250="個人メドレー",5,"")))))</f>
        <v/>
      </c>
      <c r="AM248" s="56" t="str">
        <f>IF(I250=25,"0025",IF(I250=50,"0050",IF(I250=100,"0100",IF(I250=200,"0200",""))))</f>
        <v/>
      </c>
      <c r="AN248" s="43" t="str">
        <f>AL248&amp;AM248</f>
        <v/>
      </c>
      <c r="AO248" s="43" t="str">
        <f>IF(M250="","",K250&amp;TEXT(L250,"00")&amp;U249&amp;TEXT(M250,"00"))</f>
        <v/>
      </c>
      <c r="AP248" s="41" t="s">
        <v>97</v>
      </c>
      <c r="AQ248" s="55" t="str">
        <f>IF(C249="","",IF(AB248="","",D248&amp;AP248&amp;TEXT(E248,"00")&amp;AP248&amp;TEXT(F248,"00")))</f>
        <v/>
      </c>
    </row>
    <row r="249" spans="1:43" ht="16.5" customHeight="1">
      <c r="A249" s="166"/>
      <c r="B249" s="169"/>
      <c r="C249" s="171"/>
      <c r="D249" s="6"/>
      <c r="E249" s="6"/>
      <c r="F249" s="6"/>
      <c r="G249" s="62"/>
      <c r="H249" s="63"/>
      <c r="I249" s="4"/>
      <c r="J249" s="4"/>
      <c r="K249" s="31"/>
      <c r="L249" s="32"/>
      <c r="M249" s="32"/>
      <c r="N249" s="57"/>
      <c r="U249" s="41" t="s">
        <v>23</v>
      </c>
      <c r="AD249" s="55"/>
      <c r="AE249" s="56"/>
    </row>
    <row r="250" spans="1:43" ht="16.5" customHeight="1">
      <c r="A250" s="167"/>
      <c r="B250" s="170"/>
      <c r="C250" s="172"/>
      <c r="D250" s="7"/>
      <c r="E250" s="7"/>
      <c r="F250" s="7"/>
      <c r="G250" s="62"/>
      <c r="H250" s="63"/>
      <c r="I250" s="5"/>
      <c r="J250" s="5"/>
      <c r="K250" s="33"/>
      <c r="L250" s="29"/>
      <c r="M250" s="29"/>
      <c r="N250" s="58"/>
      <c r="U250" s="41" t="s">
        <v>23</v>
      </c>
      <c r="AA250" s="55"/>
      <c r="AD250" s="55"/>
      <c r="AE250" s="56"/>
      <c r="AH250" s="55"/>
      <c r="AI250" s="56"/>
      <c r="AL250" s="55"/>
      <c r="AM250" s="56"/>
    </row>
    <row r="251" spans="1:43" ht="16.5" customHeight="1">
      <c r="A251" s="165">
        <v>81</v>
      </c>
      <c r="B251" s="168"/>
      <c r="C251" s="2"/>
      <c r="D251" s="34"/>
      <c r="E251" s="35"/>
      <c r="F251" s="35"/>
      <c r="G251" s="60" t="str">
        <f>IFERROR(DATEDIF(AQ251,$P$2,"Y"),"")</f>
        <v/>
      </c>
      <c r="H251" s="61" t="str" cm="1">
        <f t="array" ref="H251">IF(G251="","",_xlfn.IFS(G251&lt;=24,$R$18,G251&lt;=29,$R$19,G251&lt;=34,$R$20,G251&lt;=39,$R$21,G251&lt;=44,$R$22,G251&lt;=49,$R$23,G251&lt;=54,$R$24,G251&lt;=59,$R$25,G251&lt;=64,$R$26,G251&lt;=69,$R$27,G251&lt;=74,$R$28,G251&lt;=79,$R$29,G251&lt;=84,$R$30,G251&lt;=10000,$R$31))</f>
        <v/>
      </c>
      <c r="I251" s="3"/>
      <c r="J251" s="3"/>
      <c r="K251" s="30"/>
      <c r="L251" s="28"/>
      <c r="M251" s="28"/>
      <c r="N251" s="54"/>
      <c r="U251" s="41" t="s">
        <v>23</v>
      </c>
      <c r="V251" s="42">
        <f>A251</f>
        <v>81</v>
      </c>
      <c r="W251" s="42" t="str">
        <f>IF(C252="","",$G$3)</f>
        <v/>
      </c>
      <c r="X251" s="42" t="str">
        <f>IF(C252="","",$I$3)</f>
        <v/>
      </c>
      <c r="Y251" s="43" t="str">
        <f>IF(C252="","",$C252)</f>
        <v/>
      </c>
      <c r="Z251" s="43" t="str">
        <f>IF(C252="","",$C251)</f>
        <v/>
      </c>
      <c r="AA251" s="55" t="str">
        <f>IF(B251="男",1,IF(B251="女",2,""))</f>
        <v/>
      </c>
      <c r="AB251" s="43" t="str">
        <f>IF(D251="","",D251&amp;TEXT(E251,"00")&amp;TEXT(F251,"00"))</f>
        <v/>
      </c>
      <c r="AC251" s="43" t="str" cm="1">
        <f t="array" ref="AC251">IF(G251="","",_xlfn.IFS(G251&lt;=24,$Q$18,G251&lt;=29,$Q$19,G251&lt;=34,$Q$20,G251&lt;=39,$Q$21,G251&lt;=44,$Q$22,G251&lt;=49,$Q$23,G251&lt;=54,$Q$24,G251&lt;=59,$Q$25,G251&lt;=64,$Q$26,G251&lt;=69,$Q$27,G251&lt;=74,$Q$28,G251&lt;=79,$Q$29,G251&lt;=84,$Q$30,G251&lt;=10000,$Q$31))</f>
        <v/>
      </c>
      <c r="AD251" s="55" t="str">
        <f>IF(J251="","",IF(J251="自由形",1,IF(J251="背泳ぎ",2,IF(J251="平泳ぎ",3,IF(J251="バタフライ",4,IF(J251="個人メドレー",5,))))))</f>
        <v/>
      </c>
      <c r="AE251" s="56" t="str">
        <f>IF(I251="","",IF(I251=25,"0025",IF(I251=50,"0050",IF(I251=100,"0100",IF(I251=200,"0200","")))))</f>
        <v/>
      </c>
      <c r="AF251" s="43" t="str">
        <f>AD251&amp;AE251</f>
        <v/>
      </c>
      <c r="AG251" s="43" t="str">
        <f>IF(M251="","",K251&amp;TEXT(L251,"00")&amp;U251&amp;TEXT(M251,"00"))</f>
        <v/>
      </c>
      <c r="AH251" s="55" t="str">
        <f>IF(J252="自由形",1,IF(J252="背泳ぎ",2,IF(J252="平泳ぎ",3,IF(J252="バタフライ",4,IF(J252="個人メドレー",5,"")))))</f>
        <v/>
      </c>
      <c r="AI251" s="56" t="str">
        <f>IF(I252=25,"0025",IF(I252=50,"0050",IF(I252=100,"0100",IF(I252=200,"0200",""))))</f>
        <v/>
      </c>
      <c r="AJ251" s="43" t="str">
        <f>AH251&amp;AI251</f>
        <v/>
      </c>
      <c r="AK251" s="43" t="str">
        <f>IF(M252="","",K252&amp;TEXT(L252,"00")&amp;U252&amp;TEXT(M252,"00"))</f>
        <v/>
      </c>
      <c r="AL251" s="55" t="str">
        <f>IF(J253="自由形",1,IF(J253="背泳ぎ",2,IF(J253="平泳ぎ",3,IF(J253="バタフライ",4,IF(J253="個人メドレー",5,"")))))</f>
        <v/>
      </c>
      <c r="AM251" s="56" t="str">
        <f>IF(I253=25,"0025",IF(I253=50,"0050",IF(I253=100,"0100",IF(I253=200,"0200",""))))</f>
        <v/>
      </c>
      <c r="AN251" s="43" t="str">
        <f>AL251&amp;AM251</f>
        <v/>
      </c>
      <c r="AO251" s="43" t="str">
        <f>IF(M253="","",K253&amp;TEXT(L253,"00")&amp;U252&amp;TEXT(M253,"00"))</f>
        <v/>
      </c>
      <c r="AP251" s="41" t="s">
        <v>97</v>
      </c>
      <c r="AQ251" s="55" t="str">
        <f>IF(C252="","",IF(AB251="","",D251&amp;AP251&amp;TEXT(E251,"00")&amp;AP251&amp;TEXT(F251,"00")))</f>
        <v/>
      </c>
    </row>
    <row r="252" spans="1:43" ht="16.5" customHeight="1">
      <c r="A252" s="166"/>
      <c r="B252" s="169"/>
      <c r="C252" s="171"/>
      <c r="D252" s="6"/>
      <c r="E252" s="6"/>
      <c r="F252" s="6"/>
      <c r="G252" s="62"/>
      <c r="H252" s="63"/>
      <c r="I252" s="4"/>
      <c r="J252" s="4"/>
      <c r="K252" s="31"/>
      <c r="L252" s="32"/>
      <c r="M252" s="32"/>
      <c r="N252" s="57"/>
      <c r="U252" s="41" t="s">
        <v>23</v>
      </c>
      <c r="AD252" s="55"/>
      <c r="AE252" s="56"/>
    </row>
    <row r="253" spans="1:43" ht="16.5" customHeight="1">
      <c r="A253" s="167"/>
      <c r="B253" s="170"/>
      <c r="C253" s="172"/>
      <c r="D253" s="7"/>
      <c r="E253" s="7"/>
      <c r="F253" s="7"/>
      <c r="G253" s="64"/>
      <c r="H253" s="65"/>
      <c r="I253" s="5"/>
      <c r="J253" s="5"/>
      <c r="K253" s="33"/>
      <c r="L253" s="29"/>
      <c r="M253" s="29"/>
      <c r="N253" s="58"/>
      <c r="U253" s="41" t="s">
        <v>23</v>
      </c>
      <c r="AA253" s="55"/>
      <c r="AD253" s="55"/>
      <c r="AE253" s="56"/>
      <c r="AH253" s="55"/>
      <c r="AI253" s="56"/>
      <c r="AL253" s="55"/>
      <c r="AM253" s="56"/>
    </row>
    <row r="254" spans="1:43" ht="16.5" customHeight="1">
      <c r="A254" s="165">
        <v>82</v>
      </c>
      <c r="B254" s="168"/>
      <c r="C254" s="2"/>
      <c r="D254" s="34"/>
      <c r="E254" s="35"/>
      <c r="F254" s="35"/>
      <c r="G254" s="60" t="str">
        <f>IFERROR(DATEDIF(AQ254,$P$2,"Y"),"")</f>
        <v/>
      </c>
      <c r="H254" s="61" t="str" cm="1">
        <f t="array" ref="H254">IF(G254="","",_xlfn.IFS(G254&lt;=24,$R$18,G254&lt;=29,$R$19,G254&lt;=34,$R$20,G254&lt;=39,$R$21,G254&lt;=44,$R$22,G254&lt;=49,$R$23,G254&lt;=54,$R$24,G254&lt;=59,$R$25,G254&lt;=64,$R$26,G254&lt;=69,$R$27,G254&lt;=74,$R$28,G254&lt;=79,$R$29,G254&lt;=84,$R$30,G254&lt;=10000,$R$31))</f>
        <v/>
      </c>
      <c r="I254" s="3"/>
      <c r="J254" s="3"/>
      <c r="K254" s="30"/>
      <c r="L254" s="28"/>
      <c r="M254" s="28"/>
      <c r="N254" s="54"/>
      <c r="U254" s="41" t="s">
        <v>23</v>
      </c>
      <c r="V254" s="42">
        <f>A254</f>
        <v>82</v>
      </c>
      <c r="W254" s="42" t="str">
        <f>IF(C255="","",$G$3)</f>
        <v/>
      </c>
      <c r="X254" s="42" t="str">
        <f>IF(C255="","",$I$3)</f>
        <v/>
      </c>
      <c r="Y254" s="43" t="str">
        <f>IF(C255="","",$C255)</f>
        <v/>
      </c>
      <c r="Z254" s="43" t="str">
        <f>IF(C255="","",$C254)</f>
        <v/>
      </c>
      <c r="AA254" s="55" t="str">
        <f>IF(B254="男",1,IF(B254="女",2,""))</f>
        <v/>
      </c>
      <c r="AB254" s="43" t="str">
        <f>IF(D254="","",D254&amp;TEXT(E254,"00")&amp;TEXT(F254,"00"))</f>
        <v/>
      </c>
      <c r="AC254" s="43" t="str" cm="1">
        <f t="array" ref="AC254">IF(G254="","",_xlfn.IFS(G254&lt;=24,$Q$18,G254&lt;=29,$Q$19,G254&lt;=34,$Q$20,G254&lt;=39,$Q$21,G254&lt;=44,$Q$22,G254&lt;=49,$Q$23,G254&lt;=54,$Q$24,G254&lt;=59,$Q$25,G254&lt;=64,$Q$26,G254&lt;=69,$Q$27,G254&lt;=74,$Q$28,G254&lt;=79,$Q$29,G254&lt;=84,$Q$30,G254&lt;=10000,$Q$31))</f>
        <v/>
      </c>
      <c r="AD254" s="55" t="str">
        <f>IF(J254="","",IF(J254="自由形",1,IF(J254="背泳ぎ",2,IF(J254="平泳ぎ",3,IF(J254="バタフライ",4,IF(J254="個人メドレー",5,))))))</f>
        <v/>
      </c>
      <c r="AE254" s="56" t="str">
        <f>IF(I254="","",IF(I254=25,"0025",IF(I254=50,"0050",IF(I254=100,"0100",IF(I254=200,"0200","")))))</f>
        <v/>
      </c>
      <c r="AF254" s="43" t="str">
        <f>AD254&amp;AE254</f>
        <v/>
      </c>
      <c r="AG254" s="43" t="str">
        <f>IF(M254="","",K254&amp;TEXT(L254,"00")&amp;U254&amp;TEXT(M254,"00"))</f>
        <v/>
      </c>
      <c r="AH254" s="55" t="str">
        <f>IF(J255="自由形",1,IF(J255="背泳ぎ",2,IF(J255="平泳ぎ",3,IF(J255="バタフライ",4,IF(J255="個人メドレー",5,"")))))</f>
        <v/>
      </c>
      <c r="AI254" s="56" t="str">
        <f>IF(I255=25,"0025",IF(I255=50,"0050",IF(I255=100,"0100",IF(I255=200,"0200",""))))</f>
        <v/>
      </c>
      <c r="AJ254" s="43" t="str">
        <f>AH254&amp;AI254</f>
        <v/>
      </c>
      <c r="AK254" s="43" t="str">
        <f>IF(M255="","",K255&amp;TEXT(L255,"00")&amp;U255&amp;TEXT(M255,"00"))</f>
        <v/>
      </c>
      <c r="AL254" s="55" t="str">
        <f>IF(J256="自由形",1,IF(J256="背泳ぎ",2,IF(J256="平泳ぎ",3,IF(J256="バタフライ",4,IF(J256="個人メドレー",5,"")))))</f>
        <v/>
      </c>
      <c r="AM254" s="56" t="str">
        <f>IF(I256=25,"0025",IF(I256=50,"0050",IF(I256=100,"0100",IF(I256=200,"0200",""))))</f>
        <v/>
      </c>
      <c r="AN254" s="43" t="str">
        <f>AL254&amp;AM254</f>
        <v/>
      </c>
      <c r="AO254" s="43" t="str">
        <f>IF(M256="","",K256&amp;TEXT(L256,"00")&amp;U255&amp;TEXT(M256,"00"))</f>
        <v/>
      </c>
      <c r="AP254" s="41" t="s">
        <v>97</v>
      </c>
      <c r="AQ254" s="55" t="str">
        <f>IF(C255="","",IF(AB254="","",D254&amp;AP254&amp;TEXT(E254,"00")&amp;AP254&amp;TEXT(F254,"00")))</f>
        <v/>
      </c>
    </row>
    <row r="255" spans="1:43" ht="16.5" customHeight="1">
      <c r="A255" s="166"/>
      <c r="B255" s="169"/>
      <c r="C255" s="171"/>
      <c r="D255" s="6"/>
      <c r="E255" s="6"/>
      <c r="F255" s="6"/>
      <c r="G255" s="62"/>
      <c r="H255" s="63"/>
      <c r="I255" s="4"/>
      <c r="J255" s="4"/>
      <c r="K255" s="31"/>
      <c r="L255" s="32"/>
      <c r="M255" s="32"/>
      <c r="N255" s="57"/>
      <c r="U255" s="41" t="s">
        <v>23</v>
      </c>
      <c r="AD255" s="55"/>
      <c r="AE255" s="56"/>
    </row>
    <row r="256" spans="1:43" ht="16.5" customHeight="1">
      <c r="A256" s="167"/>
      <c r="B256" s="170"/>
      <c r="C256" s="172"/>
      <c r="D256" s="7"/>
      <c r="E256" s="7"/>
      <c r="F256" s="7"/>
      <c r="G256" s="62"/>
      <c r="H256" s="63"/>
      <c r="I256" s="5"/>
      <c r="J256" s="5"/>
      <c r="K256" s="33"/>
      <c r="L256" s="29"/>
      <c r="M256" s="29"/>
      <c r="N256" s="58"/>
      <c r="U256" s="41" t="s">
        <v>23</v>
      </c>
      <c r="AA256" s="55"/>
      <c r="AD256" s="55"/>
      <c r="AE256" s="56"/>
      <c r="AH256" s="55"/>
      <c r="AI256" s="56"/>
      <c r="AL256" s="55"/>
      <c r="AM256" s="56"/>
    </row>
    <row r="257" spans="1:43" ht="16.5" customHeight="1">
      <c r="A257" s="165">
        <v>83</v>
      </c>
      <c r="B257" s="168"/>
      <c r="C257" s="2"/>
      <c r="D257" s="34"/>
      <c r="E257" s="35"/>
      <c r="F257" s="35"/>
      <c r="G257" s="60" t="str">
        <f>IFERROR(DATEDIF(AQ257,$P$2,"Y"),"")</f>
        <v/>
      </c>
      <c r="H257" s="61" t="str" cm="1">
        <f t="array" ref="H257">IF(G257="","",_xlfn.IFS(G257&lt;=24,$R$18,G257&lt;=29,$R$19,G257&lt;=34,$R$20,G257&lt;=39,$R$21,G257&lt;=44,$R$22,G257&lt;=49,$R$23,G257&lt;=54,$R$24,G257&lt;=59,$R$25,G257&lt;=64,$R$26,G257&lt;=69,$R$27,G257&lt;=74,$R$28,G257&lt;=79,$R$29,G257&lt;=84,$R$30,G257&lt;=10000,$R$31))</f>
        <v/>
      </c>
      <c r="I257" s="3"/>
      <c r="J257" s="3"/>
      <c r="K257" s="30"/>
      <c r="L257" s="28"/>
      <c r="M257" s="28"/>
      <c r="N257" s="54"/>
      <c r="U257" s="41" t="s">
        <v>23</v>
      </c>
      <c r="V257" s="42">
        <f>A257</f>
        <v>83</v>
      </c>
      <c r="W257" s="42" t="str">
        <f>IF(C258="","",$G$3)</f>
        <v/>
      </c>
      <c r="X257" s="42" t="str">
        <f>IF(C258="","",$I$3)</f>
        <v/>
      </c>
      <c r="Y257" s="43" t="str">
        <f>IF(C258="","",$C258)</f>
        <v/>
      </c>
      <c r="Z257" s="43" t="str">
        <f>IF(C258="","",$C257)</f>
        <v/>
      </c>
      <c r="AA257" s="55" t="str">
        <f>IF(B257="男",1,IF(B257="女",2,""))</f>
        <v/>
      </c>
      <c r="AB257" s="43" t="str">
        <f>IF(D257="","",D257&amp;TEXT(E257,"00")&amp;TEXT(F257,"00"))</f>
        <v/>
      </c>
      <c r="AC257" s="43" t="str" cm="1">
        <f t="array" ref="AC257">IF(G257="","",_xlfn.IFS(G257&lt;=24,$Q$18,G257&lt;=29,$Q$19,G257&lt;=34,$Q$20,G257&lt;=39,$Q$21,G257&lt;=44,$Q$22,G257&lt;=49,$Q$23,G257&lt;=54,$Q$24,G257&lt;=59,$Q$25,G257&lt;=64,$Q$26,G257&lt;=69,$Q$27,G257&lt;=74,$Q$28,G257&lt;=79,$Q$29,G257&lt;=84,$Q$30,G257&lt;=10000,$Q$31))</f>
        <v/>
      </c>
      <c r="AD257" s="55" t="str">
        <f>IF(J257="","",IF(J257="自由形",1,IF(J257="背泳ぎ",2,IF(J257="平泳ぎ",3,IF(J257="バタフライ",4,IF(J257="個人メドレー",5,))))))</f>
        <v/>
      </c>
      <c r="AE257" s="56" t="str">
        <f>IF(I257="","",IF(I257=25,"0025",IF(I257=50,"0050",IF(I257=100,"0100",IF(I257=200,"0200","")))))</f>
        <v/>
      </c>
      <c r="AF257" s="43" t="str">
        <f>AD257&amp;AE257</f>
        <v/>
      </c>
      <c r="AG257" s="43" t="str">
        <f>IF(M257="","",K257&amp;TEXT(L257,"00")&amp;U257&amp;TEXT(M257,"00"))</f>
        <v/>
      </c>
      <c r="AH257" s="55" t="str">
        <f>IF(J258="自由形",1,IF(J258="背泳ぎ",2,IF(J258="平泳ぎ",3,IF(J258="バタフライ",4,IF(J258="個人メドレー",5,"")))))</f>
        <v/>
      </c>
      <c r="AI257" s="56" t="str">
        <f>IF(I258=25,"0025",IF(I258=50,"0050",IF(I258=100,"0100",IF(I258=200,"0200",""))))</f>
        <v/>
      </c>
      <c r="AJ257" s="43" t="str">
        <f>AH257&amp;AI257</f>
        <v/>
      </c>
      <c r="AK257" s="43" t="str">
        <f>IF(M258="","",K258&amp;TEXT(L258,"00")&amp;U258&amp;TEXT(M258,"00"))</f>
        <v/>
      </c>
      <c r="AL257" s="55" t="str">
        <f>IF(J259="自由形",1,IF(J259="背泳ぎ",2,IF(J259="平泳ぎ",3,IF(J259="バタフライ",4,IF(J259="個人メドレー",5,"")))))</f>
        <v/>
      </c>
      <c r="AM257" s="56" t="str">
        <f>IF(I259=25,"0025",IF(I259=50,"0050",IF(I259=100,"0100",IF(I259=200,"0200",""))))</f>
        <v/>
      </c>
      <c r="AN257" s="43" t="str">
        <f>AL257&amp;AM257</f>
        <v/>
      </c>
      <c r="AO257" s="43" t="str">
        <f>IF(M259="","",K259&amp;TEXT(L259,"00")&amp;U258&amp;TEXT(M259,"00"))</f>
        <v/>
      </c>
      <c r="AP257" s="41" t="s">
        <v>97</v>
      </c>
      <c r="AQ257" s="55" t="str">
        <f>IF(C258="","",IF(AB257="","",D257&amp;AP257&amp;TEXT(E257,"00")&amp;AP257&amp;TEXT(F257,"00")))</f>
        <v/>
      </c>
    </row>
    <row r="258" spans="1:43" ht="16.5" customHeight="1">
      <c r="A258" s="166"/>
      <c r="B258" s="169"/>
      <c r="C258" s="171"/>
      <c r="D258" s="6"/>
      <c r="E258" s="6"/>
      <c r="F258" s="6"/>
      <c r="G258" s="62"/>
      <c r="H258" s="63"/>
      <c r="I258" s="4"/>
      <c r="J258" s="4"/>
      <c r="K258" s="31"/>
      <c r="L258" s="32"/>
      <c r="M258" s="32"/>
      <c r="N258" s="57"/>
      <c r="U258" s="41" t="s">
        <v>23</v>
      </c>
      <c r="AD258" s="55"/>
      <c r="AE258" s="56"/>
    </row>
    <row r="259" spans="1:43" ht="16.5" customHeight="1">
      <c r="A259" s="167"/>
      <c r="B259" s="170"/>
      <c r="C259" s="172"/>
      <c r="D259" s="7"/>
      <c r="E259" s="7"/>
      <c r="F259" s="7"/>
      <c r="G259" s="64"/>
      <c r="H259" s="65"/>
      <c r="I259" s="5"/>
      <c r="J259" s="5"/>
      <c r="K259" s="33"/>
      <c r="L259" s="29"/>
      <c r="M259" s="29"/>
      <c r="N259" s="58"/>
      <c r="U259" s="41" t="s">
        <v>23</v>
      </c>
      <c r="AA259" s="55"/>
      <c r="AD259" s="55"/>
      <c r="AE259" s="56"/>
      <c r="AH259" s="55"/>
      <c r="AI259" s="56"/>
      <c r="AL259" s="55"/>
      <c r="AM259" s="56"/>
    </row>
    <row r="260" spans="1:43" ht="16.5" customHeight="1">
      <c r="A260" s="165">
        <v>84</v>
      </c>
      <c r="B260" s="168"/>
      <c r="C260" s="2"/>
      <c r="D260" s="34"/>
      <c r="E260" s="35"/>
      <c r="F260" s="35"/>
      <c r="G260" s="60" t="str">
        <f>IFERROR(DATEDIF(AQ260,$P$2,"Y"),"")</f>
        <v/>
      </c>
      <c r="H260" s="61" t="str" cm="1">
        <f t="array" ref="H260">IF(G260="","",_xlfn.IFS(G260&lt;=24,$R$18,G260&lt;=29,$R$19,G260&lt;=34,$R$20,G260&lt;=39,$R$21,G260&lt;=44,$R$22,G260&lt;=49,$R$23,G260&lt;=54,$R$24,G260&lt;=59,$R$25,G260&lt;=64,$R$26,G260&lt;=69,$R$27,G260&lt;=74,$R$28,G260&lt;=79,$R$29,G260&lt;=84,$R$30,G260&lt;=10000,$R$31))</f>
        <v/>
      </c>
      <c r="I260" s="3"/>
      <c r="J260" s="3"/>
      <c r="K260" s="30"/>
      <c r="L260" s="28"/>
      <c r="M260" s="28"/>
      <c r="N260" s="54"/>
      <c r="U260" s="41" t="s">
        <v>23</v>
      </c>
      <c r="V260" s="42">
        <f>A260</f>
        <v>84</v>
      </c>
      <c r="W260" s="42" t="str">
        <f>IF(C261="","",$G$3)</f>
        <v/>
      </c>
      <c r="X260" s="42" t="str">
        <f>IF(C261="","",$I$3)</f>
        <v/>
      </c>
      <c r="Y260" s="43" t="str">
        <f>IF(C261="","",$C261)</f>
        <v/>
      </c>
      <c r="Z260" s="43" t="str">
        <f>IF(C261="","",$C260)</f>
        <v/>
      </c>
      <c r="AA260" s="55" t="str">
        <f>IF(B260="男",1,IF(B260="女",2,""))</f>
        <v/>
      </c>
      <c r="AB260" s="43" t="str">
        <f>IF(D260="","",D260&amp;TEXT(E260,"00")&amp;TEXT(F260,"00"))</f>
        <v/>
      </c>
      <c r="AC260" s="43" t="str" cm="1">
        <f t="array" ref="AC260">IF(G260="","",_xlfn.IFS(G260&lt;=24,$Q$18,G260&lt;=29,$Q$19,G260&lt;=34,$Q$20,G260&lt;=39,$Q$21,G260&lt;=44,$Q$22,G260&lt;=49,$Q$23,G260&lt;=54,$Q$24,G260&lt;=59,$Q$25,G260&lt;=64,$Q$26,G260&lt;=69,$Q$27,G260&lt;=74,$Q$28,G260&lt;=79,$Q$29,G260&lt;=84,$Q$30,G260&lt;=10000,$Q$31))</f>
        <v/>
      </c>
      <c r="AD260" s="55" t="str">
        <f>IF(J260="","",IF(J260="自由形",1,IF(J260="背泳ぎ",2,IF(J260="平泳ぎ",3,IF(J260="バタフライ",4,IF(J260="個人メドレー",5,))))))</f>
        <v/>
      </c>
      <c r="AE260" s="56" t="str">
        <f>IF(I260="","",IF(I260=25,"0025",IF(I260=50,"0050",IF(I260=100,"0100",IF(I260=200,"0200","")))))</f>
        <v/>
      </c>
      <c r="AF260" s="43" t="str">
        <f>AD260&amp;AE260</f>
        <v/>
      </c>
      <c r="AG260" s="43" t="str">
        <f>IF(M260="","",K260&amp;TEXT(L260,"00")&amp;U260&amp;TEXT(M260,"00"))</f>
        <v/>
      </c>
      <c r="AH260" s="55" t="str">
        <f>IF(J261="自由形",1,IF(J261="背泳ぎ",2,IF(J261="平泳ぎ",3,IF(J261="バタフライ",4,IF(J261="個人メドレー",5,"")))))</f>
        <v/>
      </c>
      <c r="AI260" s="56" t="str">
        <f>IF(I261=25,"0025",IF(I261=50,"0050",IF(I261=100,"0100",IF(I261=200,"0200",""))))</f>
        <v/>
      </c>
      <c r="AJ260" s="43" t="str">
        <f>AH260&amp;AI260</f>
        <v/>
      </c>
      <c r="AK260" s="43" t="str">
        <f>IF(M261="","",K261&amp;TEXT(L261,"00")&amp;U261&amp;TEXT(M261,"00"))</f>
        <v/>
      </c>
      <c r="AL260" s="55" t="str">
        <f>IF(J262="自由形",1,IF(J262="背泳ぎ",2,IF(J262="平泳ぎ",3,IF(J262="バタフライ",4,IF(J262="個人メドレー",5,"")))))</f>
        <v/>
      </c>
      <c r="AM260" s="56" t="str">
        <f>IF(I262=25,"0025",IF(I262=50,"0050",IF(I262=100,"0100",IF(I262=200,"0200",""))))</f>
        <v/>
      </c>
      <c r="AN260" s="43" t="str">
        <f>AL260&amp;AM260</f>
        <v/>
      </c>
      <c r="AO260" s="43" t="str">
        <f>IF(M262="","",K262&amp;TEXT(L262,"00")&amp;U261&amp;TEXT(M262,"00"))</f>
        <v/>
      </c>
      <c r="AP260" s="41" t="s">
        <v>97</v>
      </c>
      <c r="AQ260" s="55" t="str">
        <f>IF(C261="","",IF(AB260="","",D260&amp;AP260&amp;TEXT(E260,"00")&amp;AP260&amp;TEXT(F260,"00")))</f>
        <v/>
      </c>
    </row>
    <row r="261" spans="1:43" ht="16.5" customHeight="1">
      <c r="A261" s="166"/>
      <c r="B261" s="169"/>
      <c r="C261" s="171"/>
      <c r="D261" s="6"/>
      <c r="E261" s="6"/>
      <c r="F261" s="6"/>
      <c r="G261" s="62"/>
      <c r="H261" s="63"/>
      <c r="I261" s="4"/>
      <c r="J261" s="4"/>
      <c r="K261" s="31"/>
      <c r="L261" s="32"/>
      <c r="M261" s="32"/>
      <c r="N261" s="57"/>
      <c r="U261" s="41" t="s">
        <v>23</v>
      </c>
      <c r="AD261" s="55"/>
      <c r="AE261" s="56"/>
    </row>
    <row r="262" spans="1:43" ht="16.5" customHeight="1">
      <c r="A262" s="167"/>
      <c r="B262" s="170"/>
      <c r="C262" s="172"/>
      <c r="D262" s="7"/>
      <c r="E262" s="7"/>
      <c r="F262" s="7"/>
      <c r="G262" s="62"/>
      <c r="H262" s="63"/>
      <c r="I262" s="5"/>
      <c r="J262" s="5"/>
      <c r="K262" s="33"/>
      <c r="L262" s="29"/>
      <c r="M262" s="29"/>
      <c r="N262" s="58"/>
      <c r="U262" s="41" t="s">
        <v>23</v>
      </c>
      <c r="AA262" s="55"/>
      <c r="AD262" s="55"/>
      <c r="AE262" s="56"/>
      <c r="AH262" s="55"/>
      <c r="AI262" s="56"/>
      <c r="AL262" s="55"/>
      <c r="AM262" s="56"/>
    </row>
    <row r="263" spans="1:43" ht="16.5" customHeight="1">
      <c r="A263" s="165">
        <v>85</v>
      </c>
      <c r="B263" s="168"/>
      <c r="C263" s="2"/>
      <c r="D263" s="34"/>
      <c r="E263" s="35"/>
      <c r="F263" s="35"/>
      <c r="G263" s="60" t="str">
        <f>IFERROR(DATEDIF(AQ263,$P$2,"Y"),"")</f>
        <v/>
      </c>
      <c r="H263" s="61" t="str" cm="1">
        <f t="array" ref="H263">IF(G263="","",_xlfn.IFS(G263&lt;=24,$R$18,G263&lt;=29,$R$19,G263&lt;=34,$R$20,G263&lt;=39,$R$21,G263&lt;=44,$R$22,G263&lt;=49,$R$23,G263&lt;=54,$R$24,G263&lt;=59,$R$25,G263&lt;=64,$R$26,G263&lt;=69,$R$27,G263&lt;=74,$R$28,G263&lt;=79,$R$29,G263&lt;=84,$R$30,G263&lt;=10000,$R$31))</f>
        <v/>
      </c>
      <c r="I263" s="3"/>
      <c r="J263" s="3"/>
      <c r="K263" s="30"/>
      <c r="L263" s="28"/>
      <c r="M263" s="28"/>
      <c r="N263" s="54"/>
      <c r="U263" s="41" t="s">
        <v>23</v>
      </c>
      <c r="V263" s="42">
        <f>A263</f>
        <v>85</v>
      </c>
      <c r="W263" s="42" t="str">
        <f>IF(C264="","",$G$3)</f>
        <v/>
      </c>
      <c r="X263" s="42" t="str">
        <f>IF(C264="","",$I$3)</f>
        <v/>
      </c>
      <c r="Y263" s="43" t="str">
        <f>IF(C264="","",$C264)</f>
        <v/>
      </c>
      <c r="Z263" s="43" t="str">
        <f>IF(C264="","",$C263)</f>
        <v/>
      </c>
      <c r="AA263" s="55" t="str">
        <f>IF(B263="男",1,IF(B263="女",2,""))</f>
        <v/>
      </c>
      <c r="AB263" s="43" t="str">
        <f>IF(D263="","",D263&amp;TEXT(E263,"00")&amp;TEXT(F263,"00"))</f>
        <v/>
      </c>
      <c r="AC263" s="43" t="str" cm="1">
        <f t="array" ref="AC263">IF(G263="","",_xlfn.IFS(G263&lt;=24,$Q$18,G263&lt;=29,$Q$19,G263&lt;=34,$Q$20,G263&lt;=39,$Q$21,G263&lt;=44,$Q$22,G263&lt;=49,$Q$23,G263&lt;=54,$Q$24,G263&lt;=59,$Q$25,G263&lt;=64,$Q$26,G263&lt;=69,$Q$27,G263&lt;=74,$Q$28,G263&lt;=79,$Q$29,G263&lt;=84,$Q$30,G263&lt;=10000,$Q$31))</f>
        <v/>
      </c>
      <c r="AD263" s="55" t="str">
        <f>IF(J263="","",IF(J263="自由形",1,IF(J263="背泳ぎ",2,IF(J263="平泳ぎ",3,IF(J263="バタフライ",4,IF(J263="個人メドレー",5,))))))</f>
        <v/>
      </c>
      <c r="AE263" s="56" t="str">
        <f>IF(I263="","",IF(I263=25,"0025",IF(I263=50,"0050",IF(I263=100,"0100",IF(I263=200,"0200","")))))</f>
        <v/>
      </c>
      <c r="AF263" s="43" t="str">
        <f>AD263&amp;AE263</f>
        <v/>
      </c>
      <c r="AG263" s="43" t="str">
        <f>IF(M263="","",K263&amp;TEXT(L263,"00")&amp;U263&amp;TEXT(M263,"00"))</f>
        <v/>
      </c>
      <c r="AH263" s="55" t="str">
        <f>IF(J264="自由形",1,IF(J264="背泳ぎ",2,IF(J264="平泳ぎ",3,IF(J264="バタフライ",4,IF(J264="個人メドレー",5,"")))))</f>
        <v/>
      </c>
      <c r="AI263" s="56" t="str">
        <f>IF(I264=25,"0025",IF(I264=50,"0050",IF(I264=100,"0100",IF(I264=200,"0200",""))))</f>
        <v/>
      </c>
      <c r="AJ263" s="43" t="str">
        <f>AH263&amp;AI263</f>
        <v/>
      </c>
      <c r="AK263" s="43" t="str">
        <f>IF(M264="","",K264&amp;TEXT(L264,"00")&amp;U264&amp;TEXT(M264,"00"))</f>
        <v/>
      </c>
      <c r="AL263" s="55" t="str">
        <f>IF(J265="自由形",1,IF(J265="背泳ぎ",2,IF(J265="平泳ぎ",3,IF(J265="バタフライ",4,IF(J265="個人メドレー",5,"")))))</f>
        <v/>
      </c>
      <c r="AM263" s="56" t="str">
        <f>IF(I265=25,"0025",IF(I265=50,"0050",IF(I265=100,"0100",IF(I265=200,"0200",""))))</f>
        <v/>
      </c>
      <c r="AN263" s="43" t="str">
        <f>AL263&amp;AM263</f>
        <v/>
      </c>
      <c r="AO263" s="43" t="str">
        <f>IF(M265="","",K265&amp;TEXT(L265,"00")&amp;U264&amp;TEXT(M265,"00"))</f>
        <v/>
      </c>
      <c r="AP263" s="41" t="s">
        <v>97</v>
      </c>
      <c r="AQ263" s="55" t="str">
        <f>IF(C264="","",IF(AB263="","",D263&amp;AP263&amp;TEXT(E263,"00")&amp;AP263&amp;TEXT(F263,"00")))</f>
        <v/>
      </c>
    </row>
    <row r="264" spans="1:43" ht="16.5" customHeight="1">
      <c r="A264" s="166"/>
      <c r="B264" s="169"/>
      <c r="C264" s="171"/>
      <c r="D264" s="6"/>
      <c r="E264" s="6"/>
      <c r="F264" s="6"/>
      <c r="G264" s="62"/>
      <c r="H264" s="63"/>
      <c r="I264" s="4"/>
      <c r="J264" s="4"/>
      <c r="K264" s="31"/>
      <c r="L264" s="32"/>
      <c r="M264" s="32"/>
      <c r="N264" s="57"/>
      <c r="U264" s="41" t="s">
        <v>23</v>
      </c>
      <c r="AD264" s="55"/>
      <c r="AE264" s="56"/>
    </row>
    <row r="265" spans="1:43" ht="16.5" customHeight="1">
      <c r="A265" s="167"/>
      <c r="B265" s="170"/>
      <c r="C265" s="172"/>
      <c r="D265" s="7"/>
      <c r="E265" s="7"/>
      <c r="F265" s="7"/>
      <c r="G265" s="64"/>
      <c r="H265" s="65"/>
      <c r="I265" s="5"/>
      <c r="J265" s="5"/>
      <c r="K265" s="33"/>
      <c r="L265" s="29"/>
      <c r="M265" s="29"/>
      <c r="N265" s="58"/>
      <c r="U265" s="41" t="s">
        <v>23</v>
      </c>
      <c r="AA265" s="55"/>
      <c r="AD265" s="55"/>
      <c r="AE265" s="56"/>
      <c r="AH265" s="55"/>
      <c r="AI265" s="56"/>
      <c r="AL265" s="55"/>
      <c r="AM265" s="56"/>
    </row>
    <row r="266" spans="1:43" ht="16.5" customHeight="1">
      <c r="A266" s="165">
        <v>86</v>
      </c>
      <c r="B266" s="168"/>
      <c r="C266" s="2"/>
      <c r="D266" s="34"/>
      <c r="E266" s="35"/>
      <c r="F266" s="35"/>
      <c r="G266" s="60" t="str">
        <f>IFERROR(DATEDIF(AQ266,$P$2,"Y"),"")</f>
        <v/>
      </c>
      <c r="H266" s="61" t="str" cm="1">
        <f t="array" ref="H266">IF(G266="","",_xlfn.IFS(G266&lt;=24,$R$18,G266&lt;=29,$R$19,G266&lt;=34,$R$20,G266&lt;=39,$R$21,G266&lt;=44,$R$22,G266&lt;=49,$R$23,G266&lt;=54,$R$24,G266&lt;=59,$R$25,G266&lt;=64,$R$26,G266&lt;=69,$R$27,G266&lt;=74,$R$28,G266&lt;=79,$R$29,G266&lt;=84,$R$30,G266&lt;=10000,$R$31))</f>
        <v/>
      </c>
      <c r="I266" s="3"/>
      <c r="J266" s="3"/>
      <c r="K266" s="30"/>
      <c r="L266" s="28"/>
      <c r="M266" s="28"/>
      <c r="N266" s="54"/>
      <c r="U266" s="41" t="s">
        <v>23</v>
      </c>
      <c r="V266" s="42">
        <f>A266</f>
        <v>86</v>
      </c>
      <c r="W266" s="42" t="str">
        <f>IF(C267="","",$G$3)</f>
        <v/>
      </c>
      <c r="X266" s="42" t="str">
        <f>IF(C267="","",$I$3)</f>
        <v/>
      </c>
      <c r="Y266" s="43" t="str">
        <f>IF(C267="","",$C267)</f>
        <v/>
      </c>
      <c r="Z266" s="43" t="str">
        <f>IF(C267="","",$C266)</f>
        <v/>
      </c>
      <c r="AA266" s="55" t="str">
        <f>IF(B266="男",1,IF(B266="女",2,""))</f>
        <v/>
      </c>
      <c r="AB266" s="43" t="str">
        <f>IF(D266="","",D266&amp;TEXT(E266,"00")&amp;TEXT(F266,"00"))</f>
        <v/>
      </c>
      <c r="AC266" s="43" t="str" cm="1">
        <f t="array" ref="AC266">IF(G266="","",_xlfn.IFS(G266&lt;=24,$Q$18,G266&lt;=29,$Q$19,G266&lt;=34,$Q$20,G266&lt;=39,$Q$21,G266&lt;=44,$Q$22,G266&lt;=49,$Q$23,G266&lt;=54,$Q$24,G266&lt;=59,$Q$25,G266&lt;=64,$Q$26,G266&lt;=69,$Q$27,G266&lt;=74,$Q$28,G266&lt;=79,$Q$29,G266&lt;=84,$Q$30,G266&lt;=10000,$Q$31))</f>
        <v/>
      </c>
      <c r="AD266" s="55" t="str">
        <f>IF(J266="","",IF(J266="自由形",1,IF(J266="背泳ぎ",2,IF(J266="平泳ぎ",3,IF(J266="バタフライ",4,IF(J266="個人メドレー",5,))))))</f>
        <v/>
      </c>
      <c r="AE266" s="56" t="str">
        <f>IF(I266="","",IF(I266=25,"0025",IF(I266=50,"0050",IF(I266=100,"0100",IF(I266=200,"0200","")))))</f>
        <v/>
      </c>
      <c r="AF266" s="43" t="str">
        <f>AD266&amp;AE266</f>
        <v/>
      </c>
      <c r="AG266" s="43" t="str">
        <f>IF(M266="","",K266&amp;TEXT(L266,"00")&amp;U266&amp;TEXT(M266,"00"))</f>
        <v/>
      </c>
      <c r="AH266" s="55" t="str">
        <f>IF(J267="自由形",1,IF(J267="背泳ぎ",2,IF(J267="平泳ぎ",3,IF(J267="バタフライ",4,IF(J267="個人メドレー",5,"")))))</f>
        <v/>
      </c>
      <c r="AI266" s="56" t="str">
        <f>IF(I267=25,"0025",IF(I267=50,"0050",IF(I267=100,"0100",IF(I267=200,"0200",""))))</f>
        <v/>
      </c>
      <c r="AJ266" s="43" t="str">
        <f>AH266&amp;AI266</f>
        <v/>
      </c>
      <c r="AK266" s="43" t="str">
        <f>IF(M267="","",K267&amp;TEXT(L267,"00")&amp;U267&amp;TEXT(M267,"00"))</f>
        <v/>
      </c>
      <c r="AL266" s="55" t="str">
        <f>IF(J268="自由形",1,IF(J268="背泳ぎ",2,IF(J268="平泳ぎ",3,IF(J268="バタフライ",4,IF(J268="個人メドレー",5,"")))))</f>
        <v/>
      </c>
      <c r="AM266" s="56" t="str">
        <f>IF(I268=25,"0025",IF(I268=50,"0050",IF(I268=100,"0100",IF(I268=200,"0200",""))))</f>
        <v/>
      </c>
      <c r="AN266" s="43" t="str">
        <f>AL266&amp;AM266</f>
        <v/>
      </c>
      <c r="AO266" s="43" t="str">
        <f>IF(M268="","",K268&amp;TEXT(L268,"00")&amp;U267&amp;TEXT(M268,"00"))</f>
        <v/>
      </c>
      <c r="AP266" s="41" t="s">
        <v>97</v>
      </c>
      <c r="AQ266" s="55" t="str">
        <f>IF(C267="","",IF(AB266="","",D266&amp;AP266&amp;TEXT(E266,"00")&amp;AP266&amp;TEXT(F266,"00")))</f>
        <v/>
      </c>
    </row>
    <row r="267" spans="1:43" ht="16.5" customHeight="1">
      <c r="A267" s="166"/>
      <c r="B267" s="169"/>
      <c r="C267" s="171"/>
      <c r="D267" s="6"/>
      <c r="E267" s="6"/>
      <c r="F267" s="6"/>
      <c r="G267" s="62"/>
      <c r="H267" s="63"/>
      <c r="I267" s="4"/>
      <c r="J267" s="4"/>
      <c r="K267" s="31"/>
      <c r="L267" s="32"/>
      <c r="M267" s="32"/>
      <c r="N267" s="57"/>
      <c r="U267" s="41" t="s">
        <v>23</v>
      </c>
      <c r="AD267" s="55"/>
      <c r="AE267" s="56"/>
    </row>
    <row r="268" spans="1:43" ht="16.5" customHeight="1">
      <c r="A268" s="167"/>
      <c r="B268" s="170"/>
      <c r="C268" s="172"/>
      <c r="D268" s="7"/>
      <c r="E268" s="7"/>
      <c r="F268" s="7"/>
      <c r="G268" s="62"/>
      <c r="H268" s="63"/>
      <c r="I268" s="5"/>
      <c r="J268" s="5"/>
      <c r="K268" s="33"/>
      <c r="L268" s="29"/>
      <c r="M268" s="29"/>
      <c r="N268" s="58"/>
      <c r="U268" s="41" t="s">
        <v>23</v>
      </c>
      <c r="AA268" s="55"/>
      <c r="AD268" s="55"/>
      <c r="AE268" s="56"/>
      <c r="AH268" s="55"/>
      <c r="AI268" s="56"/>
      <c r="AL268" s="55"/>
      <c r="AM268" s="56"/>
    </row>
    <row r="269" spans="1:43" ht="16.5" customHeight="1">
      <c r="A269" s="165">
        <v>87</v>
      </c>
      <c r="B269" s="168"/>
      <c r="C269" s="2"/>
      <c r="D269" s="34"/>
      <c r="E269" s="35"/>
      <c r="F269" s="35"/>
      <c r="G269" s="60" t="str">
        <f>IFERROR(DATEDIF(AQ269,$P$2,"Y"),"")</f>
        <v/>
      </c>
      <c r="H269" s="61" t="str" cm="1">
        <f t="array" ref="H269">IF(G269="","",_xlfn.IFS(G269&lt;=24,$R$18,G269&lt;=29,$R$19,G269&lt;=34,$R$20,G269&lt;=39,$R$21,G269&lt;=44,$R$22,G269&lt;=49,$R$23,G269&lt;=54,$R$24,G269&lt;=59,$R$25,G269&lt;=64,$R$26,G269&lt;=69,$R$27,G269&lt;=74,$R$28,G269&lt;=79,$R$29,G269&lt;=84,$R$30,G269&lt;=10000,$R$31))</f>
        <v/>
      </c>
      <c r="I269" s="3"/>
      <c r="J269" s="3"/>
      <c r="K269" s="30"/>
      <c r="L269" s="28"/>
      <c r="M269" s="28"/>
      <c r="N269" s="54"/>
      <c r="U269" s="41" t="s">
        <v>23</v>
      </c>
      <c r="V269" s="42">
        <f>A269</f>
        <v>87</v>
      </c>
      <c r="W269" s="42" t="str">
        <f>IF(C270="","",$G$3)</f>
        <v/>
      </c>
      <c r="X269" s="42" t="str">
        <f>IF(C270="","",$I$3)</f>
        <v/>
      </c>
      <c r="Y269" s="43" t="str">
        <f>IF(C270="","",$C270)</f>
        <v/>
      </c>
      <c r="Z269" s="43" t="str">
        <f>IF(C270="","",$C269)</f>
        <v/>
      </c>
      <c r="AA269" s="55" t="str">
        <f>IF(B269="男",1,IF(B269="女",2,""))</f>
        <v/>
      </c>
      <c r="AB269" s="43" t="str">
        <f>IF(D269="","",D269&amp;TEXT(E269,"00")&amp;TEXT(F269,"00"))</f>
        <v/>
      </c>
      <c r="AC269" s="43" t="str" cm="1">
        <f t="array" ref="AC269">IF(G269="","",_xlfn.IFS(G269&lt;=24,$Q$18,G269&lt;=29,$Q$19,G269&lt;=34,$Q$20,G269&lt;=39,$Q$21,G269&lt;=44,$Q$22,G269&lt;=49,$Q$23,G269&lt;=54,$Q$24,G269&lt;=59,$Q$25,G269&lt;=64,$Q$26,G269&lt;=69,$Q$27,G269&lt;=74,$Q$28,G269&lt;=79,$Q$29,G269&lt;=84,$Q$30,G269&lt;=10000,$Q$31))</f>
        <v/>
      </c>
      <c r="AD269" s="55" t="str">
        <f>IF(J269="","",IF(J269="自由形",1,IF(J269="背泳ぎ",2,IF(J269="平泳ぎ",3,IF(J269="バタフライ",4,IF(J269="個人メドレー",5,))))))</f>
        <v/>
      </c>
      <c r="AE269" s="56" t="str">
        <f>IF(I269="","",IF(I269=25,"0025",IF(I269=50,"0050",IF(I269=100,"0100",IF(I269=200,"0200","")))))</f>
        <v/>
      </c>
      <c r="AF269" s="43" t="str">
        <f>AD269&amp;AE269</f>
        <v/>
      </c>
      <c r="AG269" s="43" t="str">
        <f>IF(M269="","",K269&amp;TEXT(L269,"00")&amp;U269&amp;TEXT(M269,"00"))</f>
        <v/>
      </c>
      <c r="AH269" s="55" t="str">
        <f>IF(J270="自由形",1,IF(J270="背泳ぎ",2,IF(J270="平泳ぎ",3,IF(J270="バタフライ",4,IF(J270="個人メドレー",5,"")))))</f>
        <v/>
      </c>
      <c r="AI269" s="56" t="str">
        <f>IF(I270=25,"0025",IF(I270=50,"0050",IF(I270=100,"0100",IF(I270=200,"0200",""))))</f>
        <v/>
      </c>
      <c r="AJ269" s="43" t="str">
        <f>AH269&amp;AI269</f>
        <v/>
      </c>
      <c r="AK269" s="43" t="str">
        <f>IF(M270="","",K270&amp;TEXT(L270,"00")&amp;U270&amp;TEXT(M270,"00"))</f>
        <v/>
      </c>
      <c r="AL269" s="55" t="str">
        <f>IF(J271="自由形",1,IF(J271="背泳ぎ",2,IF(J271="平泳ぎ",3,IF(J271="バタフライ",4,IF(J271="個人メドレー",5,"")))))</f>
        <v/>
      </c>
      <c r="AM269" s="56" t="str">
        <f>IF(I271=25,"0025",IF(I271=50,"0050",IF(I271=100,"0100",IF(I271=200,"0200",""))))</f>
        <v/>
      </c>
      <c r="AN269" s="43" t="str">
        <f>AL269&amp;AM269</f>
        <v/>
      </c>
      <c r="AO269" s="43" t="str">
        <f>IF(M271="","",K271&amp;TEXT(L271,"00")&amp;U270&amp;TEXT(M271,"00"))</f>
        <v/>
      </c>
      <c r="AP269" s="41" t="s">
        <v>97</v>
      </c>
      <c r="AQ269" s="55" t="str">
        <f>IF(C270="","",IF(AB269="","",D269&amp;AP269&amp;TEXT(E269,"00")&amp;AP269&amp;TEXT(F269,"00")))</f>
        <v/>
      </c>
    </row>
    <row r="270" spans="1:43" ht="16.5" customHeight="1">
      <c r="A270" s="166"/>
      <c r="B270" s="169"/>
      <c r="C270" s="171"/>
      <c r="D270" s="6"/>
      <c r="E270" s="6"/>
      <c r="F270" s="6"/>
      <c r="G270" s="62"/>
      <c r="H270" s="63"/>
      <c r="I270" s="4"/>
      <c r="J270" s="4"/>
      <c r="K270" s="31"/>
      <c r="L270" s="32"/>
      <c r="M270" s="32"/>
      <c r="N270" s="57"/>
      <c r="U270" s="41" t="s">
        <v>23</v>
      </c>
      <c r="AD270" s="55"/>
      <c r="AE270" s="56"/>
    </row>
    <row r="271" spans="1:43" ht="16.5" customHeight="1">
      <c r="A271" s="167"/>
      <c r="B271" s="170"/>
      <c r="C271" s="172"/>
      <c r="D271" s="7"/>
      <c r="E271" s="7"/>
      <c r="F271" s="7"/>
      <c r="G271" s="64"/>
      <c r="H271" s="65"/>
      <c r="I271" s="5"/>
      <c r="J271" s="5"/>
      <c r="K271" s="33"/>
      <c r="L271" s="29"/>
      <c r="M271" s="29"/>
      <c r="N271" s="58"/>
      <c r="U271" s="41" t="s">
        <v>23</v>
      </c>
      <c r="AA271" s="55"/>
      <c r="AD271" s="55"/>
      <c r="AE271" s="56"/>
      <c r="AH271" s="55"/>
      <c r="AI271" s="56"/>
      <c r="AL271" s="55"/>
      <c r="AM271" s="56"/>
    </row>
    <row r="272" spans="1:43" ht="16.5" customHeight="1">
      <c r="A272" s="165">
        <v>88</v>
      </c>
      <c r="B272" s="168"/>
      <c r="C272" s="2"/>
      <c r="D272" s="34"/>
      <c r="E272" s="35"/>
      <c r="F272" s="35"/>
      <c r="G272" s="60" t="str">
        <f>IFERROR(DATEDIF(AQ272,$P$2,"Y"),"")</f>
        <v/>
      </c>
      <c r="H272" s="61" t="str" cm="1">
        <f t="array" ref="H272">IF(G272="","",_xlfn.IFS(G272&lt;=24,$R$18,G272&lt;=29,$R$19,G272&lt;=34,$R$20,G272&lt;=39,$R$21,G272&lt;=44,$R$22,G272&lt;=49,$R$23,G272&lt;=54,$R$24,G272&lt;=59,$R$25,G272&lt;=64,$R$26,G272&lt;=69,$R$27,G272&lt;=74,$R$28,G272&lt;=79,$R$29,G272&lt;=84,$R$30,G272&lt;=10000,$R$31))</f>
        <v/>
      </c>
      <c r="I272" s="3"/>
      <c r="J272" s="3"/>
      <c r="K272" s="30"/>
      <c r="L272" s="28"/>
      <c r="M272" s="28"/>
      <c r="N272" s="54"/>
      <c r="U272" s="41" t="s">
        <v>23</v>
      </c>
      <c r="V272" s="42">
        <f>A272</f>
        <v>88</v>
      </c>
      <c r="W272" s="42" t="str">
        <f>IF(C273="","",$G$3)</f>
        <v/>
      </c>
      <c r="X272" s="42" t="str">
        <f>IF(C273="","",$I$3)</f>
        <v/>
      </c>
      <c r="Y272" s="43" t="str">
        <f>IF(C273="","",$C273)</f>
        <v/>
      </c>
      <c r="Z272" s="43" t="str">
        <f>IF(C273="","",$C272)</f>
        <v/>
      </c>
      <c r="AA272" s="55" t="str">
        <f>IF(B272="男",1,IF(B272="女",2,""))</f>
        <v/>
      </c>
      <c r="AB272" s="43" t="str">
        <f>IF(D272="","",D272&amp;TEXT(E272,"00")&amp;TEXT(F272,"00"))</f>
        <v/>
      </c>
      <c r="AC272" s="43" t="str" cm="1">
        <f t="array" ref="AC272">IF(G272="","",_xlfn.IFS(G272&lt;=24,$Q$18,G272&lt;=29,$Q$19,G272&lt;=34,$Q$20,G272&lt;=39,$Q$21,G272&lt;=44,$Q$22,G272&lt;=49,$Q$23,G272&lt;=54,$Q$24,G272&lt;=59,$Q$25,G272&lt;=64,$Q$26,G272&lt;=69,$Q$27,G272&lt;=74,$Q$28,G272&lt;=79,$Q$29,G272&lt;=84,$Q$30,G272&lt;=10000,$Q$31))</f>
        <v/>
      </c>
      <c r="AD272" s="55" t="str">
        <f>IF(J272="","",IF(J272="自由形",1,IF(J272="背泳ぎ",2,IF(J272="平泳ぎ",3,IF(J272="バタフライ",4,IF(J272="個人メドレー",5,))))))</f>
        <v/>
      </c>
      <c r="AE272" s="56" t="str">
        <f>IF(I272="","",IF(I272=25,"0025",IF(I272=50,"0050",IF(I272=100,"0100",IF(I272=200,"0200","")))))</f>
        <v/>
      </c>
      <c r="AF272" s="43" t="str">
        <f>AD272&amp;AE272</f>
        <v/>
      </c>
      <c r="AG272" s="43" t="str">
        <f>IF(M272="","",K272&amp;TEXT(L272,"00")&amp;U272&amp;TEXT(M272,"00"))</f>
        <v/>
      </c>
      <c r="AH272" s="55" t="str">
        <f>IF(J273="自由形",1,IF(J273="背泳ぎ",2,IF(J273="平泳ぎ",3,IF(J273="バタフライ",4,IF(J273="個人メドレー",5,"")))))</f>
        <v/>
      </c>
      <c r="AI272" s="56" t="str">
        <f>IF(I273=25,"0025",IF(I273=50,"0050",IF(I273=100,"0100",IF(I273=200,"0200",""))))</f>
        <v/>
      </c>
      <c r="AJ272" s="43" t="str">
        <f>AH272&amp;AI272</f>
        <v/>
      </c>
      <c r="AK272" s="43" t="str">
        <f>IF(M273="","",K273&amp;TEXT(L273,"00")&amp;U273&amp;TEXT(M273,"00"))</f>
        <v/>
      </c>
      <c r="AL272" s="55" t="str">
        <f>IF(J274="自由形",1,IF(J274="背泳ぎ",2,IF(J274="平泳ぎ",3,IF(J274="バタフライ",4,IF(J274="個人メドレー",5,"")))))</f>
        <v/>
      </c>
      <c r="AM272" s="56" t="str">
        <f>IF(I274=25,"0025",IF(I274=50,"0050",IF(I274=100,"0100",IF(I274=200,"0200",""))))</f>
        <v/>
      </c>
      <c r="AN272" s="43" t="str">
        <f>AL272&amp;AM272</f>
        <v/>
      </c>
      <c r="AO272" s="43" t="str">
        <f>IF(M274="","",K274&amp;TEXT(L274,"00")&amp;U273&amp;TEXT(M274,"00"))</f>
        <v/>
      </c>
      <c r="AP272" s="41" t="s">
        <v>97</v>
      </c>
      <c r="AQ272" s="55" t="str">
        <f>IF(C273="","",IF(AB272="","",D272&amp;AP272&amp;TEXT(E272,"00")&amp;AP272&amp;TEXT(F272,"00")))</f>
        <v/>
      </c>
    </row>
    <row r="273" spans="1:43" ht="16.5" customHeight="1">
      <c r="A273" s="166"/>
      <c r="B273" s="169"/>
      <c r="C273" s="171"/>
      <c r="D273" s="6"/>
      <c r="E273" s="6"/>
      <c r="F273" s="6"/>
      <c r="G273" s="62"/>
      <c r="H273" s="63"/>
      <c r="I273" s="4"/>
      <c r="J273" s="4"/>
      <c r="K273" s="31"/>
      <c r="L273" s="32"/>
      <c r="M273" s="32"/>
      <c r="N273" s="57"/>
      <c r="U273" s="41" t="s">
        <v>23</v>
      </c>
      <c r="AD273" s="55"/>
      <c r="AE273" s="56"/>
    </row>
    <row r="274" spans="1:43" ht="16.5" customHeight="1">
      <c r="A274" s="167"/>
      <c r="B274" s="170"/>
      <c r="C274" s="172"/>
      <c r="D274" s="7"/>
      <c r="E274" s="7"/>
      <c r="F274" s="7"/>
      <c r="G274" s="62"/>
      <c r="H274" s="63"/>
      <c r="I274" s="5"/>
      <c r="J274" s="5"/>
      <c r="K274" s="33"/>
      <c r="L274" s="29"/>
      <c r="M274" s="29"/>
      <c r="N274" s="58"/>
      <c r="U274" s="41" t="s">
        <v>23</v>
      </c>
      <c r="AA274" s="55"/>
      <c r="AD274" s="55"/>
      <c r="AE274" s="56"/>
      <c r="AH274" s="55"/>
      <c r="AI274" s="56"/>
      <c r="AL274" s="55"/>
      <c r="AM274" s="56"/>
    </row>
    <row r="275" spans="1:43" ht="16.5" customHeight="1">
      <c r="A275" s="165">
        <v>89</v>
      </c>
      <c r="B275" s="168"/>
      <c r="C275" s="2"/>
      <c r="D275" s="34"/>
      <c r="E275" s="35"/>
      <c r="F275" s="35"/>
      <c r="G275" s="60" t="str">
        <f>IFERROR(DATEDIF(AQ275,$P$2,"Y"),"")</f>
        <v/>
      </c>
      <c r="H275" s="61" t="str" cm="1">
        <f t="array" ref="H275">IF(G275="","",_xlfn.IFS(G275&lt;=24,$R$18,G275&lt;=29,$R$19,G275&lt;=34,$R$20,G275&lt;=39,$R$21,G275&lt;=44,$R$22,G275&lt;=49,$R$23,G275&lt;=54,$R$24,G275&lt;=59,$R$25,G275&lt;=64,$R$26,G275&lt;=69,$R$27,G275&lt;=74,$R$28,G275&lt;=79,$R$29,G275&lt;=84,$R$30,G275&lt;=10000,$R$31))</f>
        <v/>
      </c>
      <c r="I275" s="3"/>
      <c r="J275" s="3"/>
      <c r="K275" s="30"/>
      <c r="L275" s="28"/>
      <c r="M275" s="28"/>
      <c r="N275" s="54"/>
      <c r="U275" s="41" t="s">
        <v>23</v>
      </c>
      <c r="V275" s="42">
        <f>A275</f>
        <v>89</v>
      </c>
      <c r="W275" s="42" t="str">
        <f>IF(C276="","",$G$3)</f>
        <v/>
      </c>
      <c r="X275" s="42" t="str">
        <f>IF(C276="","",$I$3)</f>
        <v/>
      </c>
      <c r="Y275" s="43" t="str">
        <f>IF(C276="","",$C276)</f>
        <v/>
      </c>
      <c r="Z275" s="43" t="str">
        <f>IF(C276="","",$C275)</f>
        <v/>
      </c>
      <c r="AA275" s="55" t="str">
        <f>IF(B275="男",1,IF(B275="女",2,""))</f>
        <v/>
      </c>
      <c r="AB275" s="43" t="str">
        <f>IF(D275="","",D275&amp;TEXT(E275,"00")&amp;TEXT(F275,"00"))</f>
        <v/>
      </c>
      <c r="AC275" s="43" t="str" cm="1">
        <f t="array" ref="AC275">IF(G275="","",_xlfn.IFS(G275&lt;=24,$Q$18,G275&lt;=29,$Q$19,G275&lt;=34,$Q$20,G275&lt;=39,$Q$21,G275&lt;=44,$Q$22,G275&lt;=49,$Q$23,G275&lt;=54,$Q$24,G275&lt;=59,$Q$25,G275&lt;=64,$Q$26,G275&lt;=69,$Q$27,G275&lt;=74,$Q$28,G275&lt;=79,$Q$29,G275&lt;=84,$Q$30,G275&lt;=10000,$Q$31))</f>
        <v/>
      </c>
      <c r="AD275" s="55" t="str">
        <f>IF(J275="","",IF(J275="自由形",1,IF(J275="背泳ぎ",2,IF(J275="平泳ぎ",3,IF(J275="バタフライ",4,IF(J275="個人メドレー",5,))))))</f>
        <v/>
      </c>
      <c r="AE275" s="56" t="str">
        <f>IF(I275="","",IF(I275=25,"0025",IF(I275=50,"0050",IF(I275=100,"0100",IF(I275=200,"0200","")))))</f>
        <v/>
      </c>
      <c r="AF275" s="43" t="str">
        <f>AD275&amp;AE275</f>
        <v/>
      </c>
      <c r="AG275" s="43" t="str">
        <f>IF(M275="","",K275&amp;TEXT(L275,"00")&amp;U275&amp;TEXT(M275,"00"))</f>
        <v/>
      </c>
      <c r="AH275" s="55" t="str">
        <f>IF(J276="自由形",1,IF(J276="背泳ぎ",2,IF(J276="平泳ぎ",3,IF(J276="バタフライ",4,IF(J276="個人メドレー",5,"")))))</f>
        <v/>
      </c>
      <c r="AI275" s="56" t="str">
        <f>IF(I276=25,"0025",IF(I276=50,"0050",IF(I276=100,"0100",IF(I276=200,"0200",""))))</f>
        <v/>
      </c>
      <c r="AJ275" s="43" t="str">
        <f>AH275&amp;AI275</f>
        <v/>
      </c>
      <c r="AK275" s="43" t="str">
        <f>IF(M276="","",K276&amp;TEXT(L276,"00")&amp;U276&amp;TEXT(M276,"00"))</f>
        <v/>
      </c>
      <c r="AL275" s="55" t="str">
        <f>IF(J277="自由形",1,IF(J277="背泳ぎ",2,IF(J277="平泳ぎ",3,IF(J277="バタフライ",4,IF(J277="個人メドレー",5,"")))))</f>
        <v/>
      </c>
      <c r="AM275" s="56" t="str">
        <f>IF(I277=25,"0025",IF(I277=50,"0050",IF(I277=100,"0100",IF(I277=200,"0200",""))))</f>
        <v/>
      </c>
      <c r="AN275" s="43" t="str">
        <f>AL275&amp;AM275</f>
        <v/>
      </c>
      <c r="AO275" s="43" t="str">
        <f>IF(M277="","",K277&amp;TEXT(L277,"00")&amp;U276&amp;TEXT(M277,"00"))</f>
        <v/>
      </c>
      <c r="AP275" s="41" t="s">
        <v>97</v>
      </c>
      <c r="AQ275" s="55" t="str">
        <f>IF(C276="","",IF(AB275="","",D275&amp;AP275&amp;TEXT(E275,"00")&amp;AP275&amp;TEXT(F275,"00")))</f>
        <v/>
      </c>
    </row>
    <row r="276" spans="1:43" ht="16.5" customHeight="1">
      <c r="A276" s="166"/>
      <c r="B276" s="169"/>
      <c r="C276" s="171"/>
      <c r="D276" s="6"/>
      <c r="E276" s="6"/>
      <c r="F276" s="6"/>
      <c r="G276" s="62"/>
      <c r="H276" s="63"/>
      <c r="I276" s="4"/>
      <c r="J276" s="4"/>
      <c r="K276" s="31"/>
      <c r="L276" s="32"/>
      <c r="M276" s="32"/>
      <c r="N276" s="57"/>
      <c r="U276" s="41" t="s">
        <v>23</v>
      </c>
      <c r="AD276" s="55"/>
      <c r="AE276" s="56"/>
    </row>
    <row r="277" spans="1:43" ht="16.5" customHeight="1">
      <c r="A277" s="167"/>
      <c r="B277" s="170"/>
      <c r="C277" s="172"/>
      <c r="D277" s="7"/>
      <c r="E277" s="7"/>
      <c r="F277" s="7"/>
      <c r="G277" s="64"/>
      <c r="H277" s="65"/>
      <c r="I277" s="5"/>
      <c r="J277" s="5"/>
      <c r="K277" s="33"/>
      <c r="L277" s="29"/>
      <c r="M277" s="29"/>
      <c r="N277" s="58"/>
      <c r="U277" s="41" t="s">
        <v>23</v>
      </c>
      <c r="AA277" s="55"/>
      <c r="AD277" s="55"/>
      <c r="AE277" s="56"/>
      <c r="AH277" s="55"/>
      <c r="AI277" s="56"/>
      <c r="AL277" s="55"/>
      <c r="AM277" s="56"/>
    </row>
    <row r="278" spans="1:43" ht="16.5" customHeight="1">
      <c r="A278" s="165">
        <v>90</v>
      </c>
      <c r="B278" s="168"/>
      <c r="C278" s="2"/>
      <c r="D278" s="34"/>
      <c r="E278" s="35"/>
      <c r="F278" s="35"/>
      <c r="G278" s="60" t="str">
        <f>IFERROR(DATEDIF(AQ278,$P$2,"Y"),"")</f>
        <v/>
      </c>
      <c r="H278" s="61" t="str" cm="1">
        <f t="array" ref="H278">IF(G278="","",_xlfn.IFS(G278&lt;=24,$R$18,G278&lt;=29,$R$19,G278&lt;=34,$R$20,G278&lt;=39,$R$21,G278&lt;=44,$R$22,G278&lt;=49,$R$23,G278&lt;=54,$R$24,G278&lt;=59,$R$25,G278&lt;=64,$R$26,G278&lt;=69,$R$27,G278&lt;=74,$R$28,G278&lt;=79,$R$29,G278&lt;=84,$R$30,G278&lt;=10000,$R$31))</f>
        <v/>
      </c>
      <c r="I278" s="3"/>
      <c r="J278" s="3"/>
      <c r="K278" s="30"/>
      <c r="L278" s="28"/>
      <c r="M278" s="28"/>
      <c r="N278" s="54"/>
      <c r="U278" s="41" t="s">
        <v>23</v>
      </c>
      <c r="V278" s="42">
        <f>A278</f>
        <v>90</v>
      </c>
      <c r="W278" s="42" t="str">
        <f>IF(C279="","",$G$3)</f>
        <v/>
      </c>
      <c r="X278" s="42" t="str">
        <f>IF(C279="","",$I$3)</f>
        <v/>
      </c>
      <c r="Y278" s="43" t="str">
        <f>IF(C279="","",$C279)</f>
        <v/>
      </c>
      <c r="Z278" s="43" t="str">
        <f>IF(C279="","",$C278)</f>
        <v/>
      </c>
      <c r="AA278" s="55" t="str">
        <f>IF(B278="男",1,IF(B278="女",2,""))</f>
        <v/>
      </c>
      <c r="AB278" s="43" t="str">
        <f>IF(D278="","",D278&amp;TEXT(E278,"00")&amp;TEXT(F278,"00"))</f>
        <v/>
      </c>
      <c r="AC278" s="43" t="str" cm="1">
        <f t="array" ref="AC278">IF(G278="","",_xlfn.IFS(G278&lt;=24,$Q$18,G278&lt;=29,$Q$19,G278&lt;=34,$Q$20,G278&lt;=39,$Q$21,G278&lt;=44,$Q$22,G278&lt;=49,$Q$23,G278&lt;=54,$Q$24,G278&lt;=59,$Q$25,G278&lt;=64,$Q$26,G278&lt;=69,$Q$27,G278&lt;=74,$Q$28,G278&lt;=79,$Q$29,G278&lt;=84,$Q$30,G278&lt;=10000,$Q$31))</f>
        <v/>
      </c>
      <c r="AD278" s="55" t="str">
        <f>IF(J278="","",IF(J278="自由形",1,IF(J278="背泳ぎ",2,IF(J278="平泳ぎ",3,IF(J278="バタフライ",4,IF(J278="個人メドレー",5,))))))</f>
        <v/>
      </c>
      <c r="AE278" s="56" t="str">
        <f>IF(I278="","",IF(I278=25,"0025",IF(I278=50,"0050",IF(I278=100,"0100",IF(I278=200,"0200","")))))</f>
        <v/>
      </c>
      <c r="AF278" s="43" t="str">
        <f>AD278&amp;AE278</f>
        <v/>
      </c>
      <c r="AG278" s="43" t="str">
        <f>IF(M278="","",K278&amp;TEXT(L278,"00")&amp;U278&amp;TEXT(M278,"00"))</f>
        <v/>
      </c>
      <c r="AH278" s="55" t="str">
        <f>IF(J279="自由形",1,IF(J279="背泳ぎ",2,IF(J279="平泳ぎ",3,IF(J279="バタフライ",4,IF(J279="個人メドレー",5,"")))))</f>
        <v/>
      </c>
      <c r="AI278" s="56" t="str">
        <f>IF(I279=25,"0025",IF(I279=50,"0050",IF(I279=100,"0100",IF(I279=200,"0200",""))))</f>
        <v/>
      </c>
      <c r="AJ278" s="43" t="str">
        <f>AH278&amp;AI278</f>
        <v/>
      </c>
      <c r="AK278" s="43" t="str">
        <f>IF(M279="","",K279&amp;TEXT(L279,"00")&amp;U279&amp;TEXT(M279,"00"))</f>
        <v/>
      </c>
      <c r="AL278" s="55" t="str">
        <f>IF(J280="自由形",1,IF(J280="背泳ぎ",2,IF(J280="平泳ぎ",3,IF(J280="バタフライ",4,IF(J280="個人メドレー",5,"")))))</f>
        <v/>
      </c>
      <c r="AM278" s="56" t="str">
        <f>IF(I280=25,"0025",IF(I280=50,"0050",IF(I280=100,"0100",IF(I280=200,"0200",""))))</f>
        <v/>
      </c>
      <c r="AN278" s="43" t="str">
        <f>AL278&amp;AM278</f>
        <v/>
      </c>
      <c r="AO278" s="43" t="str">
        <f>IF(M280="","",K280&amp;TEXT(L280,"00")&amp;U279&amp;TEXT(M280,"00"))</f>
        <v/>
      </c>
      <c r="AP278" s="41" t="s">
        <v>97</v>
      </c>
      <c r="AQ278" s="55" t="str">
        <f>IF(C279="","",IF(AB278="","",D278&amp;AP278&amp;TEXT(E278,"00")&amp;AP278&amp;TEXT(F278,"00")))</f>
        <v/>
      </c>
    </row>
    <row r="279" spans="1:43" ht="16.5" customHeight="1">
      <c r="A279" s="166"/>
      <c r="B279" s="169"/>
      <c r="C279" s="171"/>
      <c r="D279" s="6"/>
      <c r="E279" s="6"/>
      <c r="F279" s="6"/>
      <c r="G279" s="62"/>
      <c r="H279" s="63"/>
      <c r="I279" s="4"/>
      <c r="J279" s="4"/>
      <c r="K279" s="31"/>
      <c r="L279" s="32"/>
      <c r="M279" s="32"/>
      <c r="N279" s="57"/>
      <c r="U279" s="41" t="s">
        <v>23</v>
      </c>
      <c r="AD279" s="55"/>
      <c r="AE279" s="56"/>
    </row>
    <row r="280" spans="1:43" ht="16.5" customHeight="1">
      <c r="A280" s="167"/>
      <c r="B280" s="170"/>
      <c r="C280" s="172"/>
      <c r="D280" s="7"/>
      <c r="E280" s="7"/>
      <c r="F280" s="7"/>
      <c r="G280" s="62"/>
      <c r="H280" s="63"/>
      <c r="I280" s="5"/>
      <c r="J280" s="5"/>
      <c r="K280" s="33"/>
      <c r="L280" s="29"/>
      <c r="M280" s="29"/>
      <c r="N280" s="58"/>
      <c r="U280" s="41" t="s">
        <v>23</v>
      </c>
      <c r="AA280" s="55"/>
      <c r="AD280" s="55"/>
      <c r="AE280" s="56"/>
      <c r="AH280" s="55"/>
      <c r="AI280" s="56"/>
      <c r="AL280" s="55"/>
      <c r="AM280" s="56"/>
    </row>
    <row r="281" spans="1:43" ht="16.5" customHeight="1">
      <c r="A281" s="165">
        <v>91</v>
      </c>
      <c r="B281" s="168"/>
      <c r="C281" s="2"/>
      <c r="D281" s="34"/>
      <c r="E281" s="35"/>
      <c r="F281" s="35"/>
      <c r="G281" s="60" t="str">
        <f>IFERROR(DATEDIF(AQ281,$P$2,"Y"),"")</f>
        <v/>
      </c>
      <c r="H281" s="61" t="str" cm="1">
        <f t="array" ref="H281">IF(G281="","",_xlfn.IFS(G281&lt;=24,$R$18,G281&lt;=29,$R$19,G281&lt;=34,$R$20,G281&lt;=39,$R$21,G281&lt;=44,$R$22,G281&lt;=49,$R$23,G281&lt;=54,$R$24,G281&lt;=59,$R$25,G281&lt;=64,$R$26,G281&lt;=69,$R$27,G281&lt;=74,$R$28,G281&lt;=79,$R$29,G281&lt;=84,$R$30,G281&lt;=10000,$R$31))</f>
        <v/>
      </c>
      <c r="I281" s="3"/>
      <c r="J281" s="3"/>
      <c r="K281" s="30"/>
      <c r="L281" s="28"/>
      <c r="M281" s="28"/>
      <c r="N281" s="54"/>
      <c r="U281" s="41" t="s">
        <v>23</v>
      </c>
      <c r="V281" s="42">
        <f>A281</f>
        <v>91</v>
      </c>
      <c r="W281" s="42" t="str">
        <f>IF(C282="","",$G$3)</f>
        <v/>
      </c>
      <c r="X281" s="42" t="str">
        <f>IF(C282="","",$I$3)</f>
        <v/>
      </c>
      <c r="Y281" s="43" t="str">
        <f>IF(C282="","",$C282)</f>
        <v/>
      </c>
      <c r="Z281" s="43" t="str">
        <f>IF(C282="","",$C281)</f>
        <v/>
      </c>
      <c r="AA281" s="55" t="str">
        <f>IF(B281="男",1,IF(B281="女",2,""))</f>
        <v/>
      </c>
      <c r="AB281" s="43" t="str">
        <f>IF(D281="","",D281&amp;TEXT(E281,"00")&amp;TEXT(F281,"00"))</f>
        <v/>
      </c>
      <c r="AC281" s="43" t="str" cm="1">
        <f t="array" ref="AC281">IF(G281="","",_xlfn.IFS(G281&lt;=24,$Q$18,G281&lt;=29,$Q$19,G281&lt;=34,$Q$20,G281&lt;=39,$Q$21,G281&lt;=44,$Q$22,G281&lt;=49,$Q$23,G281&lt;=54,$Q$24,G281&lt;=59,$Q$25,G281&lt;=64,$Q$26,G281&lt;=69,$Q$27,G281&lt;=74,$Q$28,G281&lt;=79,$Q$29,G281&lt;=84,$Q$30,G281&lt;=10000,$Q$31))</f>
        <v/>
      </c>
      <c r="AD281" s="55" t="str">
        <f>IF(J281="","",IF(J281="自由形",1,IF(J281="背泳ぎ",2,IF(J281="平泳ぎ",3,IF(J281="バタフライ",4,IF(J281="個人メドレー",5,))))))</f>
        <v/>
      </c>
      <c r="AE281" s="56" t="str">
        <f>IF(I281="","",IF(I281=25,"0025",IF(I281=50,"0050",IF(I281=100,"0100",IF(I281=200,"0200","")))))</f>
        <v/>
      </c>
      <c r="AF281" s="43" t="str">
        <f>AD281&amp;AE281</f>
        <v/>
      </c>
      <c r="AG281" s="43" t="str">
        <f>IF(M281="","",K281&amp;TEXT(L281,"00")&amp;U281&amp;TEXT(M281,"00"))</f>
        <v/>
      </c>
      <c r="AH281" s="55" t="str">
        <f>IF(J282="自由形",1,IF(J282="背泳ぎ",2,IF(J282="平泳ぎ",3,IF(J282="バタフライ",4,IF(J282="個人メドレー",5,"")))))</f>
        <v/>
      </c>
      <c r="AI281" s="56" t="str">
        <f>IF(I282=25,"0025",IF(I282=50,"0050",IF(I282=100,"0100",IF(I282=200,"0200",""))))</f>
        <v/>
      </c>
      <c r="AJ281" s="43" t="str">
        <f>AH281&amp;AI281</f>
        <v/>
      </c>
      <c r="AK281" s="43" t="str">
        <f>IF(M282="","",K282&amp;TEXT(L282,"00")&amp;U282&amp;TEXT(M282,"00"))</f>
        <v/>
      </c>
      <c r="AL281" s="55" t="str">
        <f>IF(J283="自由形",1,IF(J283="背泳ぎ",2,IF(J283="平泳ぎ",3,IF(J283="バタフライ",4,IF(J283="個人メドレー",5,"")))))</f>
        <v/>
      </c>
      <c r="AM281" s="56" t="str">
        <f>IF(I283=25,"0025",IF(I283=50,"0050",IF(I283=100,"0100",IF(I283=200,"0200",""))))</f>
        <v/>
      </c>
      <c r="AN281" s="43" t="str">
        <f>AL281&amp;AM281</f>
        <v/>
      </c>
      <c r="AO281" s="43" t="str">
        <f>IF(M283="","",K283&amp;TEXT(L283,"00")&amp;U282&amp;TEXT(M283,"00"))</f>
        <v/>
      </c>
      <c r="AP281" s="41" t="s">
        <v>97</v>
      </c>
      <c r="AQ281" s="55" t="str">
        <f>IF(C282="","",IF(AB281="","",D281&amp;AP281&amp;TEXT(E281,"00")&amp;AP281&amp;TEXT(F281,"00")))</f>
        <v/>
      </c>
    </row>
    <row r="282" spans="1:43" ht="16.5" customHeight="1">
      <c r="A282" s="166"/>
      <c r="B282" s="169"/>
      <c r="C282" s="171"/>
      <c r="D282" s="6"/>
      <c r="E282" s="6"/>
      <c r="F282" s="6"/>
      <c r="G282" s="62"/>
      <c r="H282" s="63"/>
      <c r="I282" s="4"/>
      <c r="J282" s="4"/>
      <c r="K282" s="31"/>
      <c r="L282" s="32"/>
      <c r="M282" s="32"/>
      <c r="N282" s="57"/>
      <c r="U282" s="41" t="s">
        <v>23</v>
      </c>
      <c r="AD282" s="55"/>
      <c r="AE282" s="56"/>
    </row>
    <row r="283" spans="1:43" ht="16.5" customHeight="1">
      <c r="A283" s="167"/>
      <c r="B283" s="170"/>
      <c r="C283" s="172"/>
      <c r="D283" s="7"/>
      <c r="E283" s="7"/>
      <c r="F283" s="7"/>
      <c r="G283" s="64"/>
      <c r="H283" s="65"/>
      <c r="I283" s="5"/>
      <c r="J283" s="5"/>
      <c r="K283" s="33"/>
      <c r="L283" s="29"/>
      <c r="M283" s="29"/>
      <c r="N283" s="58"/>
      <c r="U283" s="41" t="s">
        <v>23</v>
      </c>
      <c r="AA283" s="55"/>
      <c r="AD283" s="55"/>
      <c r="AE283" s="56"/>
      <c r="AH283" s="55"/>
      <c r="AI283" s="56"/>
      <c r="AL283" s="55"/>
      <c r="AM283" s="56"/>
    </row>
    <row r="284" spans="1:43" ht="16.5" customHeight="1">
      <c r="A284" s="165">
        <v>92</v>
      </c>
      <c r="B284" s="168"/>
      <c r="C284" s="2"/>
      <c r="D284" s="34"/>
      <c r="E284" s="35"/>
      <c r="F284" s="35"/>
      <c r="G284" s="60" t="str">
        <f>IFERROR(DATEDIF(AQ284,$P$2,"Y"),"")</f>
        <v/>
      </c>
      <c r="H284" s="61" t="str" cm="1">
        <f t="array" ref="H284">IF(G284="","",_xlfn.IFS(G284&lt;=24,$R$18,G284&lt;=29,$R$19,G284&lt;=34,$R$20,G284&lt;=39,$R$21,G284&lt;=44,$R$22,G284&lt;=49,$R$23,G284&lt;=54,$R$24,G284&lt;=59,$R$25,G284&lt;=64,$R$26,G284&lt;=69,$R$27,G284&lt;=74,$R$28,G284&lt;=79,$R$29,G284&lt;=84,$R$30,G284&lt;=10000,$R$31))</f>
        <v/>
      </c>
      <c r="I284" s="3"/>
      <c r="J284" s="3"/>
      <c r="K284" s="30"/>
      <c r="L284" s="28"/>
      <c r="M284" s="28"/>
      <c r="N284" s="54"/>
      <c r="U284" s="41" t="s">
        <v>23</v>
      </c>
      <c r="V284" s="42">
        <f>A284</f>
        <v>92</v>
      </c>
      <c r="W284" s="42" t="str">
        <f>IF(C285="","",$G$3)</f>
        <v/>
      </c>
      <c r="X284" s="42" t="str">
        <f>IF(C285="","",$I$3)</f>
        <v/>
      </c>
      <c r="Y284" s="43" t="str">
        <f>IF(C285="","",$C285)</f>
        <v/>
      </c>
      <c r="Z284" s="43" t="str">
        <f>IF(C285="","",$C284)</f>
        <v/>
      </c>
      <c r="AA284" s="55" t="str">
        <f>IF(B284="男",1,IF(B284="女",2,""))</f>
        <v/>
      </c>
      <c r="AB284" s="43" t="str">
        <f>IF(D284="","",D284&amp;TEXT(E284,"00")&amp;TEXT(F284,"00"))</f>
        <v/>
      </c>
      <c r="AC284" s="43" t="str" cm="1">
        <f t="array" ref="AC284">IF(G284="","",_xlfn.IFS(G284&lt;=24,$Q$18,G284&lt;=29,$Q$19,G284&lt;=34,$Q$20,G284&lt;=39,$Q$21,G284&lt;=44,$Q$22,G284&lt;=49,$Q$23,G284&lt;=54,$Q$24,G284&lt;=59,$Q$25,G284&lt;=64,$Q$26,G284&lt;=69,$Q$27,G284&lt;=74,$Q$28,G284&lt;=79,$Q$29,G284&lt;=84,$Q$30,G284&lt;=10000,$Q$31))</f>
        <v/>
      </c>
      <c r="AD284" s="55" t="str">
        <f>IF(J284="","",IF(J284="自由形",1,IF(J284="背泳ぎ",2,IF(J284="平泳ぎ",3,IF(J284="バタフライ",4,IF(J284="個人メドレー",5,))))))</f>
        <v/>
      </c>
      <c r="AE284" s="56" t="str">
        <f>IF(I284="","",IF(I284=25,"0025",IF(I284=50,"0050",IF(I284=100,"0100",IF(I284=200,"0200","")))))</f>
        <v/>
      </c>
      <c r="AF284" s="43" t="str">
        <f>AD284&amp;AE284</f>
        <v/>
      </c>
      <c r="AG284" s="43" t="str">
        <f>IF(M284="","",K284&amp;TEXT(L284,"00")&amp;U284&amp;TEXT(M284,"00"))</f>
        <v/>
      </c>
      <c r="AH284" s="55" t="str">
        <f>IF(J285="自由形",1,IF(J285="背泳ぎ",2,IF(J285="平泳ぎ",3,IF(J285="バタフライ",4,IF(J285="個人メドレー",5,"")))))</f>
        <v/>
      </c>
      <c r="AI284" s="56" t="str">
        <f>IF(I285=25,"0025",IF(I285=50,"0050",IF(I285=100,"0100",IF(I285=200,"0200",""))))</f>
        <v/>
      </c>
      <c r="AJ284" s="43" t="str">
        <f>AH284&amp;AI284</f>
        <v/>
      </c>
      <c r="AK284" s="43" t="str">
        <f>IF(M285="","",K285&amp;TEXT(L285,"00")&amp;U285&amp;TEXT(M285,"00"))</f>
        <v/>
      </c>
      <c r="AL284" s="55" t="str">
        <f>IF(J286="自由形",1,IF(J286="背泳ぎ",2,IF(J286="平泳ぎ",3,IF(J286="バタフライ",4,IF(J286="個人メドレー",5,"")))))</f>
        <v/>
      </c>
      <c r="AM284" s="56" t="str">
        <f>IF(I286=25,"0025",IF(I286=50,"0050",IF(I286=100,"0100",IF(I286=200,"0200",""))))</f>
        <v/>
      </c>
      <c r="AN284" s="43" t="str">
        <f>AL284&amp;AM284</f>
        <v/>
      </c>
      <c r="AO284" s="43" t="str">
        <f>IF(M286="","",K286&amp;TEXT(L286,"00")&amp;U285&amp;TEXT(M286,"00"))</f>
        <v/>
      </c>
      <c r="AP284" s="41" t="s">
        <v>97</v>
      </c>
      <c r="AQ284" s="55" t="str">
        <f>IF(C285="","",IF(AB284="","",D284&amp;AP284&amp;TEXT(E284,"00")&amp;AP284&amp;TEXT(F284,"00")))</f>
        <v/>
      </c>
    </row>
    <row r="285" spans="1:43" ht="16.5" customHeight="1">
      <c r="A285" s="166"/>
      <c r="B285" s="169"/>
      <c r="C285" s="171"/>
      <c r="D285" s="6"/>
      <c r="E285" s="6"/>
      <c r="F285" s="6"/>
      <c r="G285" s="62"/>
      <c r="H285" s="63"/>
      <c r="I285" s="4"/>
      <c r="J285" s="4"/>
      <c r="K285" s="31"/>
      <c r="L285" s="32"/>
      <c r="M285" s="32"/>
      <c r="N285" s="57"/>
      <c r="U285" s="41" t="s">
        <v>23</v>
      </c>
      <c r="AD285" s="55"/>
      <c r="AE285" s="56"/>
    </row>
    <row r="286" spans="1:43" ht="16.5" customHeight="1">
      <c r="A286" s="167"/>
      <c r="B286" s="170"/>
      <c r="C286" s="172"/>
      <c r="D286" s="7"/>
      <c r="E286" s="7"/>
      <c r="F286" s="7"/>
      <c r="G286" s="62"/>
      <c r="H286" s="63"/>
      <c r="I286" s="5"/>
      <c r="J286" s="5"/>
      <c r="K286" s="33"/>
      <c r="L286" s="29"/>
      <c r="M286" s="29"/>
      <c r="N286" s="58"/>
      <c r="U286" s="41" t="s">
        <v>23</v>
      </c>
      <c r="AA286" s="55"/>
      <c r="AD286" s="55"/>
      <c r="AE286" s="56"/>
      <c r="AH286" s="55"/>
      <c r="AI286" s="56"/>
      <c r="AL286" s="55"/>
      <c r="AM286" s="56"/>
    </row>
    <row r="287" spans="1:43" ht="16.5" customHeight="1">
      <c r="A287" s="165">
        <v>93</v>
      </c>
      <c r="B287" s="168"/>
      <c r="C287" s="2"/>
      <c r="D287" s="34"/>
      <c r="E287" s="35"/>
      <c r="F287" s="35"/>
      <c r="G287" s="60" t="str">
        <f>IFERROR(DATEDIF(AQ287,$P$2,"Y"),"")</f>
        <v/>
      </c>
      <c r="H287" s="61" t="str" cm="1">
        <f t="array" ref="H287">IF(G287="","",_xlfn.IFS(G287&lt;=24,$R$18,G287&lt;=29,$R$19,G287&lt;=34,$R$20,G287&lt;=39,$R$21,G287&lt;=44,$R$22,G287&lt;=49,$R$23,G287&lt;=54,$R$24,G287&lt;=59,$R$25,G287&lt;=64,$R$26,G287&lt;=69,$R$27,G287&lt;=74,$R$28,G287&lt;=79,$R$29,G287&lt;=84,$R$30,G287&lt;=10000,$R$31))</f>
        <v/>
      </c>
      <c r="I287" s="3"/>
      <c r="J287" s="3"/>
      <c r="K287" s="30"/>
      <c r="L287" s="28"/>
      <c r="M287" s="28"/>
      <c r="N287" s="54"/>
      <c r="U287" s="41" t="s">
        <v>23</v>
      </c>
      <c r="V287" s="42">
        <f>A287</f>
        <v>93</v>
      </c>
      <c r="W287" s="42" t="str">
        <f>IF(C288="","",$G$3)</f>
        <v/>
      </c>
      <c r="X287" s="42" t="str">
        <f>IF(C288="","",$I$3)</f>
        <v/>
      </c>
      <c r="Y287" s="43" t="str">
        <f>IF(C288="","",$C288)</f>
        <v/>
      </c>
      <c r="Z287" s="43" t="str">
        <f>IF(C288="","",$C287)</f>
        <v/>
      </c>
      <c r="AA287" s="55" t="str">
        <f>IF(B287="男",1,IF(B287="女",2,""))</f>
        <v/>
      </c>
      <c r="AB287" s="43" t="str">
        <f>IF(D287="","",D287&amp;TEXT(E287,"00")&amp;TEXT(F287,"00"))</f>
        <v/>
      </c>
      <c r="AC287" s="43" t="str" cm="1">
        <f t="array" ref="AC287">IF(G287="","",_xlfn.IFS(G287&lt;=24,$Q$18,G287&lt;=29,$Q$19,G287&lt;=34,$Q$20,G287&lt;=39,$Q$21,G287&lt;=44,$Q$22,G287&lt;=49,$Q$23,G287&lt;=54,$Q$24,G287&lt;=59,$Q$25,G287&lt;=64,$Q$26,G287&lt;=69,$Q$27,G287&lt;=74,$Q$28,G287&lt;=79,$Q$29,G287&lt;=84,$Q$30,G287&lt;=10000,$Q$31))</f>
        <v/>
      </c>
      <c r="AD287" s="55" t="str">
        <f>IF(J287="","",IF(J287="自由形",1,IF(J287="背泳ぎ",2,IF(J287="平泳ぎ",3,IF(J287="バタフライ",4,IF(J287="個人メドレー",5,))))))</f>
        <v/>
      </c>
      <c r="AE287" s="56" t="str">
        <f>IF(I287="","",IF(I287=25,"0025",IF(I287=50,"0050",IF(I287=100,"0100",IF(I287=200,"0200","")))))</f>
        <v/>
      </c>
      <c r="AF287" s="43" t="str">
        <f>AD287&amp;AE287</f>
        <v/>
      </c>
      <c r="AG287" s="43" t="str">
        <f>IF(M287="","",K287&amp;TEXT(L287,"00")&amp;U287&amp;TEXT(M287,"00"))</f>
        <v/>
      </c>
      <c r="AH287" s="55" t="str">
        <f>IF(J288="自由形",1,IF(J288="背泳ぎ",2,IF(J288="平泳ぎ",3,IF(J288="バタフライ",4,IF(J288="個人メドレー",5,"")))))</f>
        <v/>
      </c>
      <c r="AI287" s="56" t="str">
        <f>IF(I288=25,"0025",IF(I288=50,"0050",IF(I288=100,"0100",IF(I288=200,"0200",""))))</f>
        <v/>
      </c>
      <c r="AJ287" s="43" t="str">
        <f>AH287&amp;AI287</f>
        <v/>
      </c>
      <c r="AK287" s="43" t="str">
        <f>IF(M288="","",K288&amp;TEXT(L288,"00")&amp;U288&amp;TEXT(M288,"00"))</f>
        <v/>
      </c>
      <c r="AL287" s="55" t="str">
        <f>IF(J289="自由形",1,IF(J289="背泳ぎ",2,IF(J289="平泳ぎ",3,IF(J289="バタフライ",4,IF(J289="個人メドレー",5,"")))))</f>
        <v/>
      </c>
      <c r="AM287" s="56" t="str">
        <f>IF(I289=25,"0025",IF(I289=50,"0050",IF(I289=100,"0100",IF(I289=200,"0200",""))))</f>
        <v/>
      </c>
      <c r="AN287" s="43" t="str">
        <f>AL287&amp;AM287</f>
        <v/>
      </c>
      <c r="AO287" s="43" t="str">
        <f>IF(M289="","",K289&amp;TEXT(L289,"00")&amp;U288&amp;TEXT(M289,"00"))</f>
        <v/>
      </c>
      <c r="AP287" s="41" t="s">
        <v>97</v>
      </c>
      <c r="AQ287" s="55" t="str">
        <f>IF(C288="","",IF(AB287="","",D287&amp;AP287&amp;TEXT(E287,"00")&amp;AP287&amp;TEXT(F287,"00")))</f>
        <v/>
      </c>
    </row>
    <row r="288" spans="1:43" ht="16.5" customHeight="1">
      <c r="A288" s="166"/>
      <c r="B288" s="169"/>
      <c r="C288" s="171"/>
      <c r="D288" s="6"/>
      <c r="E288" s="6"/>
      <c r="F288" s="6"/>
      <c r="G288" s="62"/>
      <c r="H288" s="63"/>
      <c r="I288" s="4"/>
      <c r="J288" s="4"/>
      <c r="K288" s="31"/>
      <c r="L288" s="32"/>
      <c r="M288" s="32"/>
      <c r="N288" s="57"/>
      <c r="U288" s="41" t="s">
        <v>23</v>
      </c>
      <c r="AD288" s="55"/>
      <c r="AE288" s="56"/>
    </row>
    <row r="289" spans="1:43" ht="16.5" customHeight="1">
      <c r="A289" s="167"/>
      <c r="B289" s="170"/>
      <c r="C289" s="172"/>
      <c r="D289" s="7"/>
      <c r="E289" s="7"/>
      <c r="F289" s="7"/>
      <c r="G289" s="64"/>
      <c r="H289" s="65"/>
      <c r="I289" s="5"/>
      <c r="J289" s="5"/>
      <c r="K289" s="33"/>
      <c r="L289" s="29"/>
      <c r="M289" s="29"/>
      <c r="N289" s="58"/>
      <c r="U289" s="41" t="s">
        <v>23</v>
      </c>
      <c r="AA289" s="55"/>
      <c r="AD289" s="55"/>
      <c r="AE289" s="56"/>
      <c r="AH289" s="55"/>
      <c r="AI289" s="56"/>
      <c r="AL289" s="55"/>
      <c r="AM289" s="56"/>
    </row>
    <row r="290" spans="1:43" ht="16.5" customHeight="1">
      <c r="A290" s="165">
        <v>94</v>
      </c>
      <c r="B290" s="168"/>
      <c r="C290" s="2"/>
      <c r="D290" s="34"/>
      <c r="E290" s="35"/>
      <c r="F290" s="35"/>
      <c r="G290" s="60" t="str">
        <f>IFERROR(DATEDIF(AQ290,$P$2,"Y"),"")</f>
        <v/>
      </c>
      <c r="H290" s="61" t="str" cm="1">
        <f t="array" ref="H290">IF(G290="","",_xlfn.IFS(G290&lt;=24,$R$18,G290&lt;=29,$R$19,G290&lt;=34,$R$20,G290&lt;=39,$R$21,G290&lt;=44,$R$22,G290&lt;=49,$R$23,G290&lt;=54,$R$24,G290&lt;=59,$R$25,G290&lt;=64,$R$26,G290&lt;=69,$R$27,G290&lt;=74,$R$28,G290&lt;=79,$R$29,G290&lt;=84,$R$30,G290&lt;=10000,$R$31))</f>
        <v/>
      </c>
      <c r="I290" s="3"/>
      <c r="J290" s="3"/>
      <c r="K290" s="30"/>
      <c r="L290" s="28"/>
      <c r="M290" s="28"/>
      <c r="N290" s="54"/>
      <c r="U290" s="41" t="s">
        <v>23</v>
      </c>
      <c r="V290" s="42">
        <f>A290</f>
        <v>94</v>
      </c>
      <c r="W290" s="42" t="str">
        <f>IF(C291="","",$G$3)</f>
        <v/>
      </c>
      <c r="X290" s="42" t="str">
        <f>IF(C291="","",$I$3)</f>
        <v/>
      </c>
      <c r="Y290" s="43" t="str">
        <f>IF(C291="","",$C291)</f>
        <v/>
      </c>
      <c r="Z290" s="43" t="str">
        <f>IF(C291="","",$C290)</f>
        <v/>
      </c>
      <c r="AA290" s="55" t="str">
        <f>IF(B290="男",1,IF(B290="女",2,""))</f>
        <v/>
      </c>
      <c r="AB290" s="43" t="str">
        <f>IF(D290="","",D290&amp;TEXT(E290,"00")&amp;TEXT(F290,"00"))</f>
        <v/>
      </c>
      <c r="AC290" s="43" t="str" cm="1">
        <f t="array" ref="AC290">IF(G290="","",_xlfn.IFS(G290&lt;=24,$Q$18,G290&lt;=29,$Q$19,G290&lt;=34,$Q$20,G290&lt;=39,$Q$21,G290&lt;=44,$Q$22,G290&lt;=49,$Q$23,G290&lt;=54,$Q$24,G290&lt;=59,$Q$25,G290&lt;=64,$Q$26,G290&lt;=69,$Q$27,G290&lt;=74,$Q$28,G290&lt;=79,$Q$29,G290&lt;=84,$Q$30,G290&lt;=10000,$Q$31))</f>
        <v/>
      </c>
      <c r="AD290" s="55" t="str">
        <f>IF(J290="","",IF(J290="自由形",1,IF(J290="背泳ぎ",2,IF(J290="平泳ぎ",3,IF(J290="バタフライ",4,IF(J290="個人メドレー",5,))))))</f>
        <v/>
      </c>
      <c r="AE290" s="56" t="str">
        <f>IF(I290="","",IF(I290=25,"0025",IF(I290=50,"0050",IF(I290=100,"0100",IF(I290=200,"0200","")))))</f>
        <v/>
      </c>
      <c r="AF290" s="43" t="str">
        <f>AD290&amp;AE290</f>
        <v/>
      </c>
      <c r="AG290" s="43" t="str">
        <f>IF(M290="","",K290&amp;TEXT(L290,"00")&amp;U290&amp;TEXT(M290,"00"))</f>
        <v/>
      </c>
      <c r="AH290" s="55" t="str">
        <f>IF(J291="自由形",1,IF(J291="背泳ぎ",2,IF(J291="平泳ぎ",3,IF(J291="バタフライ",4,IF(J291="個人メドレー",5,"")))))</f>
        <v/>
      </c>
      <c r="AI290" s="56" t="str">
        <f>IF(I291=25,"0025",IF(I291=50,"0050",IF(I291=100,"0100",IF(I291=200,"0200",""))))</f>
        <v/>
      </c>
      <c r="AJ290" s="43" t="str">
        <f>AH290&amp;AI290</f>
        <v/>
      </c>
      <c r="AK290" s="43" t="str">
        <f>IF(M291="","",K291&amp;TEXT(L291,"00")&amp;U291&amp;TEXT(M291,"00"))</f>
        <v/>
      </c>
      <c r="AL290" s="55" t="str">
        <f>IF(J292="自由形",1,IF(J292="背泳ぎ",2,IF(J292="平泳ぎ",3,IF(J292="バタフライ",4,IF(J292="個人メドレー",5,"")))))</f>
        <v/>
      </c>
      <c r="AM290" s="56" t="str">
        <f>IF(I292=25,"0025",IF(I292=50,"0050",IF(I292=100,"0100",IF(I292=200,"0200",""))))</f>
        <v/>
      </c>
      <c r="AN290" s="43" t="str">
        <f>AL290&amp;AM290</f>
        <v/>
      </c>
      <c r="AO290" s="43" t="str">
        <f>IF(M292="","",K292&amp;TEXT(L292,"00")&amp;U291&amp;TEXT(M292,"00"))</f>
        <v/>
      </c>
      <c r="AP290" s="41" t="s">
        <v>97</v>
      </c>
      <c r="AQ290" s="55" t="str">
        <f>IF(C291="","",IF(AB290="","",D290&amp;AP290&amp;TEXT(E290,"00")&amp;AP290&amp;TEXT(F290,"00")))</f>
        <v/>
      </c>
    </row>
    <row r="291" spans="1:43" ht="16.5" customHeight="1">
      <c r="A291" s="166"/>
      <c r="B291" s="169"/>
      <c r="C291" s="171"/>
      <c r="D291" s="6"/>
      <c r="E291" s="6"/>
      <c r="F291" s="6"/>
      <c r="G291" s="62"/>
      <c r="H291" s="63"/>
      <c r="I291" s="4"/>
      <c r="J291" s="4"/>
      <c r="K291" s="31"/>
      <c r="L291" s="32"/>
      <c r="M291" s="32"/>
      <c r="N291" s="57"/>
      <c r="U291" s="41" t="s">
        <v>23</v>
      </c>
      <c r="AD291" s="55"/>
      <c r="AE291" s="56"/>
    </row>
    <row r="292" spans="1:43" ht="16.5" customHeight="1">
      <c r="A292" s="167"/>
      <c r="B292" s="170"/>
      <c r="C292" s="172"/>
      <c r="D292" s="7"/>
      <c r="E292" s="7"/>
      <c r="F292" s="7"/>
      <c r="G292" s="62"/>
      <c r="H292" s="63"/>
      <c r="I292" s="5"/>
      <c r="J292" s="5"/>
      <c r="K292" s="33"/>
      <c r="L292" s="29"/>
      <c r="M292" s="29"/>
      <c r="N292" s="58"/>
      <c r="U292" s="41" t="s">
        <v>23</v>
      </c>
      <c r="AA292" s="55"/>
      <c r="AD292" s="55"/>
      <c r="AE292" s="56"/>
      <c r="AH292" s="55"/>
      <c r="AI292" s="56"/>
      <c r="AL292" s="55"/>
      <c r="AM292" s="56"/>
    </row>
    <row r="293" spans="1:43" ht="16.5" customHeight="1">
      <c r="A293" s="165">
        <v>95</v>
      </c>
      <c r="B293" s="168"/>
      <c r="C293" s="2"/>
      <c r="D293" s="34"/>
      <c r="E293" s="35"/>
      <c r="F293" s="35"/>
      <c r="G293" s="60" t="str">
        <f>IFERROR(DATEDIF(AQ293,$P$2,"Y"),"")</f>
        <v/>
      </c>
      <c r="H293" s="61" t="str" cm="1">
        <f t="array" ref="H293">IF(G293="","",_xlfn.IFS(G293&lt;=24,$R$18,G293&lt;=29,$R$19,G293&lt;=34,$R$20,G293&lt;=39,$R$21,G293&lt;=44,$R$22,G293&lt;=49,$R$23,G293&lt;=54,$R$24,G293&lt;=59,$R$25,G293&lt;=64,$R$26,G293&lt;=69,$R$27,G293&lt;=74,$R$28,G293&lt;=79,$R$29,G293&lt;=84,$R$30,G293&lt;=10000,$R$31))</f>
        <v/>
      </c>
      <c r="I293" s="3"/>
      <c r="J293" s="3"/>
      <c r="K293" s="30"/>
      <c r="L293" s="28"/>
      <c r="M293" s="28"/>
      <c r="N293" s="54"/>
      <c r="U293" s="41" t="s">
        <v>23</v>
      </c>
      <c r="V293" s="42">
        <f>A293</f>
        <v>95</v>
      </c>
      <c r="W293" s="42" t="str">
        <f>IF(C294="","",$G$3)</f>
        <v/>
      </c>
      <c r="X293" s="42" t="str">
        <f>IF(C294="","",$I$3)</f>
        <v/>
      </c>
      <c r="Y293" s="43" t="str">
        <f>IF(C294="","",$C294)</f>
        <v/>
      </c>
      <c r="Z293" s="43" t="str">
        <f>IF(C294="","",$C293)</f>
        <v/>
      </c>
      <c r="AA293" s="55" t="str">
        <f>IF(B293="男",1,IF(B293="女",2,""))</f>
        <v/>
      </c>
      <c r="AB293" s="43" t="str">
        <f>IF(D293="","",D293&amp;TEXT(E293,"00")&amp;TEXT(F293,"00"))</f>
        <v/>
      </c>
      <c r="AC293" s="43" t="str" cm="1">
        <f t="array" ref="AC293">IF(G293="","",_xlfn.IFS(G293&lt;=24,$Q$18,G293&lt;=29,$Q$19,G293&lt;=34,$Q$20,G293&lt;=39,$Q$21,G293&lt;=44,$Q$22,G293&lt;=49,$Q$23,G293&lt;=54,$Q$24,G293&lt;=59,$Q$25,G293&lt;=64,$Q$26,G293&lt;=69,$Q$27,G293&lt;=74,$Q$28,G293&lt;=79,$Q$29,G293&lt;=84,$Q$30,G293&lt;=10000,$Q$31))</f>
        <v/>
      </c>
      <c r="AD293" s="55" t="str">
        <f>IF(J293="","",IF(J293="自由形",1,IF(J293="背泳ぎ",2,IF(J293="平泳ぎ",3,IF(J293="バタフライ",4,IF(J293="個人メドレー",5,))))))</f>
        <v/>
      </c>
      <c r="AE293" s="56" t="str">
        <f>IF(I293="","",IF(I293=25,"0025",IF(I293=50,"0050",IF(I293=100,"0100",IF(I293=200,"0200","")))))</f>
        <v/>
      </c>
      <c r="AF293" s="43" t="str">
        <f>AD293&amp;AE293</f>
        <v/>
      </c>
      <c r="AG293" s="43" t="str">
        <f>IF(M293="","",K293&amp;TEXT(L293,"00")&amp;U293&amp;TEXT(M293,"00"))</f>
        <v/>
      </c>
      <c r="AH293" s="55" t="str">
        <f>IF(J294="自由形",1,IF(J294="背泳ぎ",2,IF(J294="平泳ぎ",3,IF(J294="バタフライ",4,IF(J294="個人メドレー",5,"")))))</f>
        <v/>
      </c>
      <c r="AI293" s="56" t="str">
        <f>IF(I294=25,"0025",IF(I294=50,"0050",IF(I294=100,"0100",IF(I294=200,"0200",""))))</f>
        <v/>
      </c>
      <c r="AJ293" s="43" t="str">
        <f>AH293&amp;AI293</f>
        <v/>
      </c>
      <c r="AK293" s="43" t="str">
        <f>IF(M294="","",K294&amp;TEXT(L294,"00")&amp;U294&amp;TEXT(M294,"00"))</f>
        <v/>
      </c>
      <c r="AL293" s="55" t="str">
        <f>IF(J295="自由形",1,IF(J295="背泳ぎ",2,IF(J295="平泳ぎ",3,IF(J295="バタフライ",4,IF(J295="個人メドレー",5,"")))))</f>
        <v/>
      </c>
      <c r="AM293" s="56" t="str">
        <f>IF(I295=25,"0025",IF(I295=50,"0050",IF(I295=100,"0100",IF(I295=200,"0200",""))))</f>
        <v/>
      </c>
      <c r="AN293" s="43" t="str">
        <f>AL293&amp;AM293</f>
        <v/>
      </c>
      <c r="AO293" s="43" t="str">
        <f>IF(M295="","",K295&amp;TEXT(L295,"00")&amp;U294&amp;TEXT(M295,"00"))</f>
        <v/>
      </c>
      <c r="AP293" s="41" t="s">
        <v>97</v>
      </c>
      <c r="AQ293" s="55" t="str">
        <f>IF(C294="","",IF(AB293="","",D293&amp;AP293&amp;TEXT(E293,"00")&amp;AP293&amp;TEXT(F293,"00")))</f>
        <v/>
      </c>
    </row>
    <row r="294" spans="1:43" ht="16.5" customHeight="1">
      <c r="A294" s="166"/>
      <c r="B294" s="169"/>
      <c r="C294" s="171"/>
      <c r="D294" s="6"/>
      <c r="E294" s="6"/>
      <c r="F294" s="6"/>
      <c r="G294" s="62"/>
      <c r="H294" s="63"/>
      <c r="I294" s="4"/>
      <c r="J294" s="4"/>
      <c r="K294" s="31"/>
      <c r="L294" s="32"/>
      <c r="M294" s="32"/>
      <c r="N294" s="57"/>
      <c r="U294" s="41" t="s">
        <v>23</v>
      </c>
      <c r="AD294" s="55"/>
      <c r="AE294" s="56"/>
    </row>
    <row r="295" spans="1:43" ht="16.5" customHeight="1">
      <c r="A295" s="167"/>
      <c r="B295" s="170"/>
      <c r="C295" s="172"/>
      <c r="D295" s="7"/>
      <c r="E295" s="7"/>
      <c r="F295" s="7"/>
      <c r="G295" s="64"/>
      <c r="H295" s="65"/>
      <c r="I295" s="5"/>
      <c r="J295" s="5"/>
      <c r="K295" s="33"/>
      <c r="L295" s="29"/>
      <c r="M295" s="29"/>
      <c r="N295" s="58"/>
      <c r="U295" s="41" t="s">
        <v>23</v>
      </c>
      <c r="AA295" s="55"/>
      <c r="AD295" s="55"/>
      <c r="AE295" s="56"/>
      <c r="AH295" s="55"/>
      <c r="AI295" s="56"/>
      <c r="AL295" s="55"/>
      <c r="AM295" s="56"/>
    </row>
    <row r="296" spans="1:43" ht="16.5" customHeight="1">
      <c r="A296" s="165">
        <v>96</v>
      </c>
      <c r="B296" s="168"/>
      <c r="C296" s="2"/>
      <c r="D296" s="34"/>
      <c r="E296" s="35"/>
      <c r="F296" s="35"/>
      <c r="G296" s="60" t="str">
        <f>IFERROR(DATEDIF(AQ296,$P$2,"Y"),"")</f>
        <v/>
      </c>
      <c r="H296" s="61" t="str" cm="1">
        <f t="array" ref="H296">IF(G296="","",_xlfn.IFS(G296&lt;=24,$R$18,G296&lt;=29,$R$19,G296&lt;=34,$R$20,G296&lt;=39,$R$21,G296&lt;=44,$R$22,G296&lt;=49,$R$23,G296&lt;=54,$R$24,G296&lt;=59,$R$25,G296&lt;=64,$R$26,G296&lt;=69,$R$27,G296&lt;=74,$R$28,G296&lt;=79,$R$29,G296&lt;=84,$R$30,G296&lt;=10000,$R$31))</f>
        <v/>
      </c>
      <c r="I296" s="3"/>
      <c r="J296" s="3"/>
      <c r="K296" s="30"/>
      <c r="L296" s="28"/>
      <c r="M296" s="28"/>
      <c r="N296" s="54"/>
      <c r="U296" s="41" t="s">
        <v>23</v>
      </c>
      <c r="V296" s="42">
        <f>A296</f>
        <v>96</v>
      </c>
      <c r="W296" s="42" t="str">
        <f>IF(C297="","",$G$3)</f>
        <v/>
      </c>
      <c r="X296" s="42" t="str">
        <f>IF(C297="","",$I$3)</f>
        <v/>
      </c>
      <c r="Y296" s="43" t="str">
        <f>IF(C297="","",$C297)</f>
        <v/>
      </c>
      <c r="Z296" s="43" t="str">
        <f>IF(C297="","",$C296)</f>
        <v/>
      </c>
      <c r="AA296" s="55" t="str">
        <f>IF(B296="男",1,IF(B296="女",2,""))</f>
        <v/>
      </c>
      <c r="AB296" s="43" t="str">
        <f>IF(D296="","",D296&amp;TEXT(E296,"00")&amp;TEXT(F296,"00"))</f>
        <v/>
      </c>
      <c r="AC296" s="43" t="str" cm="1">
        <f t="array" ref="AC296">IF(G296="","",_xlfn.IFS(G296&lt;=24,$Q$18,G296&lt;=29,$Q$19,G296&lt;=34,$Q$20,G296&lt;=39,$Q$21,G296&lt;=44,$Q$22,G296&lt;=49,$Q$23,G296&lt;=54,$Q$24,G296&lt;=59,$Q$25,G296&lt;=64,$Q$26,G296&lt;=69,$Q$27,G296&lt;=74,$Q$28,G296&lt;=79,$Q$29,G296&lt;=84,$Q$30,G296&lt;=10000,$Q$31))</f>
        <v/>
      </c>
      <c r="AD296" s="55" t="str">
        <f>IF(J296="","",IF(J296="自由形",1,IF(J296="背泳ぎ",2,IF(J296="平泳ぎ",3,IF(J296="バタフライ",4,IF(J296="個人メドレー",5,))))))</f>
        <v/>
      </c>
      <c r="AE296" s="56" t="str">
        <f>IF(I296="","",IF(I296=25,"0025",IF(I296=50,"0050",IF(I296=100,"0100",IF(I296=200,"0200","")))))</f>
        <v/>
      </c>
      <c r="AF296" s="43" t="str">
        <f>AD296&amp;AE296</f>
        <v/>
      </c>
      <c r="AG296" s="43" t="str">
        <f>IF(M296="","",K296&amp;TEXT(L296,"00")&amp;U296&amp;TEXT(M296,"00"))</f>
        <v/>
      </c>
      <c r="AH296" s="55" t="str">
        <f>IF(J297="自由形",1,IF(J297="背泳ぎ",2,IF(J297="平泳ぎ",3,IF(J297="バタフライ",4,IF(J297="個人メドレー",5,"")))))</f>
        <v/>
      </c>
      <c r="AI296" s="56" t="str">
        <f>IF(I297=25,"0025",IF(I297=50,"0050",IF(I297=100,"0100",IF(I297=200,"0200",""))))</f>
        <v/>
      </c>
      <c r="AJ296" s="43" t="str">
        <f>AH296&amp;AI296</f>
        <v/>
      </c>
      <c r="AK296" s="43" t="str">
        <f>IF(M297="","",K297&amp;TEXT(L297,"00")&amp;U297&amp;TEXT(M297,"00"))</f>
        <v/>
      </c>
      <c r="AL296" s="55" t="str">
        <f>IF(J298="自由形",1,IF(J298="背泳ぎ",2,IF(J298="平泳ぎ",3,IF(J298="バタフライ",4,IF(J298="個人メドレー",5,"")))))</f>
        <v/>
      </c>
      <c r="AM296" s="56" t="str">
        <f>IF(I298=25,"0025",IF(I298=50,"0050",IF(I298=100,"0100",IF(I298=200,"0200",""))))</f>
        <v/>
      </c>
      <c r="AN296" s="43" t="str">
        <f>AL296&amp;AM296</f>
        <v/>
      </c>
      <c r="AO296" s="43" t="str">
        <f>IF(M298="","",K298&amp;TEXT(L298,"00")&amp;U297&amp;TEXT(M298,"00"))</f>
        <v/>
      </c>
      <c r="AP296" s="41" t="s">
        <v>97</v>
      </c>
      <c r="AQ296" s="55" t="str">
        <f>IF(C297="","",IF(AB296="","",D296&amp;AP296&amp;TEXT(E296,"00")&amp;AP296&amp;TEXT(F296,"00")))</f>
        <v/>
      </c>
    </row>
    <row r="297" spans="1:43" ht="16.5" customHeight="1">
      <c r="A297" s="166"/>
      <c r="B297" s="169"/>
      <c r="C297" s="171"/>
      <c r="D297" s="6"/>
      <c r="E297" s="6"/>
      <c r="F297" s="6"/>
      <c r="G297" s="62"/>
      <c r="H297" s="63"/>
      <c r="I297" s="4"/>
      <c r="J297" s="4"/>
      <c r="K297" s="31"/>
      <c r="L297" s="32"/>
      <c r="M297" s="32"/>
      <c r="N297" s="57"/>
      <c r="U297" s="41" t="s">
        <v>23</v>
      </c>
      <c r="AD297" s="55"/>
      <c r="AE297" s="56"/>
    </row>
    <row r="298" spans="1:43" ht="16.5" customHeight="1">
      <c r="A298" s="167"/>
      <c r="B298" s="170"/>
      <c r="C298" s="172"/>
      <c r="D298" s="7"/>
      <c r="E298" s="7"/>
      <c r="F298" s="7"/>
      <c r="G298" s="62"/>
      <c r="H298" s="63"/>
      <c r="I298" s="5"/>
      <c r="J298" s="5"/>
      <c r="K298" s="33"/>
      <c r="L298" s="29"/>
      <c r="M298" s="29"/>
      <c r="N298" s="58"/>
      <c r="U298" s="41" t="s">
        <v>23</v>
      </c>
      <c r="AA298" s="55"/>
      <c r="AD298" s="55"/>
      <c r="AE298" s="56"/>
      <c r="AH298" s="55"/>
      <c r="AI298" s="56"/>
      <c r="AL298" s="55"/>
      <c r="AM298" s="56"/>
    </row>
    <row r="299" spans="1:43" ht="16.5" customHeight="1">
      <c r="A299" s="165">
        <v>97</v>
      </c>
      <c r="B299" s="168"/>
      <c r="C299" s="2"/>
      <c r="D299" s="34"/>
      <c r="E299" s="35"/>
      <c r="F299" s="35"/>
      <c r="G299" s="60" t="str">
        <f>IFERROR(DATEDIF(AQ299,$P$2,"Y"),"")</f>
        <v/>
      </c>
      <c r="H299" s="61" t="str" cm="1">
        <f t="array" ref="H299">IF(G299="","",_xlfn.IFS(G299&lt;=24,$R$18,G299&lt;=29,$R$19,G299&lt;=34,$R$20,G299&lt;=39,$R$21,G299&lt;=44,$R$22,G299&lt;=49,$R$23,G299&lt;=54,$R$24,G299&lt;=59,$R$25,G299&lt;=64,$R$26,G299&lt;=69,$R$27,G299&lt;=74,$R$28,G299&lt;=79,$R$29,G299&lt;=84,$R$30,G299&lt;=10000,$R$31))</f>
        <v/>
      </c>
      <c r="I299" s="3"/>
      <c r="J299" s="3"/>
      <c r="K299" s="30"/>
      <c r="L299" s="28"/>
      <c r="M299" s="28"/>
      <c r="N299" s="54"/>
      <c r="U299" s="41" t="s">
        <v>23</v>
      </c>
      <c r="V299" s="42">
        <f>A299</f>
        <v>97</v>
      </c>
      <c r="W299" s="42" t="str">
        <f>IF(C300="","",$G$3)</f>
        <v/>
      </c>
      <c r="X299" s="42" t="str">
        <f>IF(C300="","",$I$3)</f>
        <v/>
      </c>
      <c r="Y299" s="43" t="str">
        <f>IF(C300="","",$C300)</f>
        <v/>
      </c>
      <c r="Z299" s="43" t="str">
        <f>IF(C300="","",$C299)</f>
        <v/>
      </c>
      <c r="AA299" s="55" t="str">
        <f>IF(B299="男",1,IF(B299="女",2,""))</f>
        <v/>
      </c>
      <c r="AB299" s="43" t="str">
        <f>IF(D299="","",D299&amp;TEXT(E299,"00")&amp;TEXT(F299,"00"))</f>
        <v/>
      </c>
      <c r="AC299" s="43" t="str" cm="1">
        <f t="array" ref="AC299">IF(G299="","",_xlfn.IFS(G299&lt;=24,$Q$18,G299&lt;=29,$Q$19,G299&lt;=34,$Q$20,G299&lt;=39,$Q$21,G299&lt;=44,$Q$22,G299&lt;=49,$Q$23,G299&lt;=54,$Q$24,G299&lt;=59,$Q$25,G299&lt;=64,$Q$26,G299&lt;=69,$Q$27,G299&lt;=74,$Q$28,G299&lt;=79,$Q$29,G299&lt;=84,$Q$30,G299&lt;=10000,$Q$31))</f>
        <v/>
      </c>
      <c r="AD299" s="55" t="str">
        <f>IF(J299="","",IF(J299="自由形",1,IF(J299="背泳ぎ",2,IF(J299="平泳ぎ",3,IF(J299="バタフライ",4,IF(J299="個人メドレー",5,))))))</f>
        <v/>
      </c>
      <c r="AE299" s="56" t="str">
        <f>IF(I299="","",IF(I299=25,"0025",IF(I299=50,"0050",IF(I299=100,"0100",IF(I299=200,"0200","")))))</f>
        <v/>
      </c>
      <c r="AF299" s="43" t="str">
        <f>AD299&amp;AE299</f>
        <v/>
      </c>
      <c r="AG299" s="43" t="str">
        <f>IF(M299="","",K299&amp;TEXT(L299,"00")&amp;U299&amp;TEXT(M299,"00"))</f>
        <v/>
      </c>
      <c r="AH299" s="55" t="str">
        <f>IF(J300="自由形",1,IF(J300="背泳ぎ",2,IF(J300="平泳ぎ",3,IF(J300="バタフライ",4,IF(J300="個人メドレー",5,"")))))</f>
        <v/>
      </c>
      <c r="AI299" s="56" t="str">
        <f>IF(I300=25,"0025",IF(I300=50,"0050",IF(I300=100,"0100",IF(I300=200,"0200",""))))</f>
        <v/>
      </c>
      <c r="AJ299" s="43" t="str">
        <f>AH299&amp;AI299</f>
        <v/>
      </c>
      <c r="AK299" s="43" t="str">
        <f>IF(M300="","",K300&amp;TEXT(L300,"00")&amp;U300&amp;TEXT(M300,"00"))</f>
        <v/>
      </c>
      <c r="AL299" s="55" t="str">
        <f>IF(J301="自由形",1,IF(J301="背泳ぎ",2,IF(J301="平泳ぎ",3,IF(J301="バタフライ",4,IF(J301="個人メドレー",5,"")))))</f>
        <v/>
      </c>
      <c r="AM299" s="56" t="str">
        <f>IF(I301=25,"0025",IF(I301=50,"0050",IF(I301=100,"0100",IF(I301=200,"0200",""))))</f>
        <v/>
      </c>
      <c r="AN299" s="43" t="str">
        <f>AL299&amp;AM299</f>
        <v/>
      </c>
      <c r="AO299" s="43" t="str">
        <f>IF(M301="","",K301&amp;TEXT(L301,"00")&amp;U300&amp;TEXT(M301,"00"))</f>
        <v/>
      </c>
      <c r="AP299" s="41" t="s">
        <v>97</v>
      </c>
      <c r="AQ299" s="55" t="str">
        <f>IF(C300="","",IF(AB299="","",D299&amp;AP299&amp;TEXT(E299,"00")&amp;AP299&amp;TEXT(F299,"00")))</f>
        <v/>
      </c>
    </row>
    <row r="300" spans="1:43" ht="16.5" customHeight="1">
      <c r="A300" s="166"/>
      <c r="B300" s="169"/>
      <c r="C300" s="171"/>
      <c r="D300" s="6"/>
      <c r="E300" s="6"/>
      <c r="F300" s="6"/>
      <c r="G300" s="62"/>
      <c r="H300" s="63"/>
      <c r="I300" s="4"/>
      <c r="J300" s="4"/>
      <c r="K300" s="31"/>
      <c r="L300" s="32"/>
      <c r="M300" s="32"/>
      <c r="N300" s="57"/>
      <c r="U300" s="41" t="s">
        <v>23</v>
      </c>
      <c r="AD300" s="55"/>
      <c r="AE300" s="56"/>
    </row>
    <row r="301" spans="1:43" ht="16.5" customHeight="1">
      <c r="A301" s="167"/>
      <c r="B301" s="170"/>
      <c r="C301" s="172"/>
      <c r="D301" s="7"/>
      <c r="E301" s="7"/>
      <c r="F301" s="7"/>
      <c r="G301" s="64"/>
      <c r="H301" s="65"/>
      <c r="I301" s="5"/>
      <c r="J301" s="5"/>
      <c r="K301" s="33"/>
      <c r="L301" s="29"/>
      <c r="M301" s="29"/>
      <c r="N301" s="58"/>
      <c r="U301" s="41" t="s">
        <v>23</v>
      </c>
      <c r="AA301" s="55"/>
      <c r="AD301" s="55"/>
      <c r="AE301" s="56"/>
      <c r="AH301" s="55"/>
      <c r="AI301" s="56"/>
      <c r="AL301" s="55"/>
      <c r="AM301" s="56"/>
    </row>
    <row r="302" spans="1:43" ht="16.5" customHeight="1">
      <c r="A302" s="165">
        <v>98</v>
      </c>
      <c r="B302" s="168"/>
      <c r="C302" s="2"/>
      <c r="D302" s="34"/>
      <c r="E302" s="35"/>
      <c r="F302" s="35"/>
      <c r="G302" s="60" t="str">
        <f>IFERROR(DATEDIF(AQ302,$P$2,"Y"),"")</f>
        <v/>
      </c>
      <c r="H302" s="61" t="str" cm="1">
        <f t="array" ref="H302">IF(G302="","",_xlfn.IFS(G302&lt;=24,$R$18,G302&lt;=29,$R$19,G302&lt;=34,$R$20,G302&lt;=39,$R$21,G302&lt;=44,$R$22,G302&lt;=49,$R$23,G302&lt;=54,$R$24,G302&lt;=59,$R$25,G302&lt;=64,$R$26,G302&lt;=69,$R$27,G302&lt;=74,$R$28,G302&lt;=79,$R$29,G302&lt;=84,$R$30,G302&lt;=10000,$R$31))</f>
        <v/>
      </c>
      <c r="I302" s="3"/>
      <c r="J302" s="3"/>
      <c r="K302" s="30"/>
      <c r="L302" s="28"/>
      <c r="M302" s="28"/>
      <c r="N302" s="54"/>
      <c r="U302" s="41" t="s">
        <v>23</v>
      </c>
      <c r="V302" s="42">
        <f>A302</f>
        <v>98</v>
      </c>
      <c r="W302" s="42" t="str">
        <f>IF(C303="","",$G$3)</f>
        <v/>
      </c>
      <c r="X302" s="42" t="str">
        <f>IF(C303="","",$I$3)</f>
        <v/>
      </c>
      <c r="Y302" s="43" t="str">
        <f>IF(C303="","",$C303)</f>
        <v/>
      </c>
      <c r="Z302" s="43" t="str">
        <f>IF(C303="","",$C302)</f>
        <v/>
      </c>
      <c r="AA302" s="55" t="str">
        <f>IF(B302="男",1,IF(B302="女",2,""))</f>
        <v/>
      </c>
      <c r="AB302" s="43" t="str">
        <f>IF(D302="","",D302&amp;TEXT(E302,"00")&amp;TEXT(F302,"00"))</f>
        <v/>
      </c>
      <c r="AC302" s="43" t="str" cm="1">
        <f t="array" ref="AC302">IF(G302="","",_xlfn.IFS(G302&lt;=24,$Q$18,G302&lt;=29,$Q$19,G302&lt;=34,$Q$20,G302&lt;=39,$Q$21,G302&lt;=44,$Q$22,G302&lt;=49,$Q$23,G302&lt;=54,$Q$24,G302&lt;=59,$Q$25,G302&lt;=64,$Q$26,G302&lt;=69,$Q$27,G302&lt;=74,$Q$28,G302&lt;=79,$Q$29,G302&lt;=84,$Q$30,G302&lt;=10000,$Q$31))</f>
        <v/>
      </c>
      <c r="AD302" s="55" t="str">
        <f>IF(J302="","",IF(J302="自由形",1,IF(J302="背泳ぎ",2,IF(J302="平泳ぎ",3,IF(J302="バタフライ",4,IF(J302="個人メドレー",5,))))))</f>
        <v/>
      </c>
      <c r="AE302" s="56" t="str">
        <f>IF(I302="","",IF(I302=25,"0025",IF(I302=50,"0050",IF(I302=100,"0100",IF(I302=200,"0200","")))))</f>
        <v/>
      </c>
      <c r="AF302" s="43" t="str">
        <f>AD302&amp;AE302</f>
        <v/>
      </c>
      <c r="AG302" s="43" t="str">
        <f>IF(M302="","",K302&amp;TEXT(L302,"00")&amp;U302&amp;TEXT(M302,"00"))</f>
        <v/>
      </c>
      <c r="AH302" s="55" t="str">
        <f>IF(J303="自由形",1,IF(J303="背泳ぎ",2,IF(J303="平泳ぎ",3,IF(J303="バタフライ",4,IF(J303="個人メドレー",5,"")))))</f>
        <v/>
      </c>
      <c r="AI302" s="56" t="str">
        <f>IF(I303=25,"0025",IF(I303=50,"0050",IF(I303=100,"0100",IF(I303=200,"0200",""))))</f>
        <v/>
      </c>
      <c r="AJ302" s="43" t="str">
        <f>AH302&amp;AI302</f>
        <v/>
      </c>
      <c r="AK302" s="43" t="str">
        <f>IF(M303="","",K303&amp;TEXT(L303,"00")&amp;U303&amp;TEXT(M303,"00"))</f>
        <v/>
      </c>
      <c r="AL302" s="55" t="str">
        <f>IF(J304="自由形",1,IF(J304="背泳ぎ",2,IF(J304="平泳ぎ",3,IF(J304="バタフライ",4,IF(J304="個人メドレー",5,"")))))</f>
        <v/>
      </c>
      <c r="AM302" s="56" t="str">
        <f>IF(I304=25,"0025",IF(I304=50,"0050",IF(I304=100,"0100",IF(I304=200,"0200",""))))</f>
        <v/>
      </c>
      <c r="AN302" s="43" t="str">
        <f>AL302&amp;AM302</f>
        <v/>
      </c>
      <c r="AO302" s="43" t="str">
        <f>IF(M304="","",K304&amp;TEXT(L304,"00")&amp;U303&amp;TEXT(M304,"00"))</f>
        <v/>
      </c>
      <c r="AP302" s="41" t="s">
        <v>97</v>
      </c>
      <c r="AQ302" s="55" t="str">
        <f>IF(C303="","",IF(AB302="","",D302&amp;AP302&amp;TEXT(E302,"00")&amp;AP302&amp;TEXT(F302,"00")))</f>
        <v/>
      </c>
    </row>
    <row r="303" spans="1:43" ht="16.5" customHeight="1">
      <c r="A303" s="166"/>
      <c r="B303" s="169"/>
      <c r="C303" s="171"/>
      <c r="D303" s="6"/>
      <c r="E303" s="6"/>
      <c r="F303" s="6"/>
      <c r="G303" s="62"/>
      <c r="H303" s="63"/>
      <c r="I303" s="4"/>
      <c r="J303" s="4"/>
      <c r="K303" s="31"/>
      <c r="L303" s="32"/>
      <c r="M303" s="32"/>
      <c r="N303" s="57"/>
      <c r="U303" s="41" t="s">
        <v>23</v>
      </c>
      <c r="AD303" s="55"/>
      <c r="AE303" s="56"/>
    </row>
    <row r="304" spans="1:43" ht="16.5" customHeight="1">
      <c r="A304" s="167"/>
      <c r="B304" s="170"/>
      <c r="C304" s="172"/>
      <c r="D304" s="7"/>
      <c r="E304" s="7"/>
      <c r="F304" s="7"/>
      <c r="G304" s="62"/>
      <c r="H304" s="63"/>
      <c r="I304" s="5"/>
      <c r="J304" s="5"/>
      <c r="K304" s="33"/>
      <c r="L304" s="29"/>
      <c r="M304" s="29"/>
      <c r="N304" s="58"/>
      <c r="U304" s="41" t="s">
        <v>23</v>
      </c>
      <c r="AA304" s="55"/>
      <c r="AD304" s="55"/>
      <c r="AE304" s="56"/>
      <c r="AH304" s="55"/>
      <c r="AI304" s="56"/>
      <c r="AL304" s="55"/>
      <c r="AM304" s="56"/>
    </row>
    <row r="305" spans="1:43" ht="16.5" customHeight="1">
      <c r="A305" s="165">
        <v>99</v>
      </c>
      <c r="B305" s="168"/>
      <c r="C305" s="2"/>
      <c r="D305" s="34"/>
      <c r="E305" s="35"/>
      <c r="F305" s="35"/>
      <c r="G305" s="60" t="str">
        <f>IFERROR(DATEDIF(AQ305,$P$2,"Y"),"")</f>
        <v/>
      </c>
      <c r="H305" s="61" t="str" cm="1">
        <f t="array" ref="H305">IF(G305="","",_xlfn.IFS(G305&lt;=24,$R$18,G305&lt;=29,$R$19,G305&lt;=34,$R$20,G305&lt;=39,$R$21,G305&lt;=44,$R$22,G305&lt;=49,$R$23,G305&lt;=54,$R$24,G305&lt;=59,$R$25,G305&lt;=64,$R$26,G305&lt;=69,$R$27,G305&lt;=74,$R$28,G305&lt;=79,$R$29,G305&lt;=84,$R$30,G305&lt;=10000,$R$31))</f>
        <v/>
      </c>
      <c r="I305" s="3"/>
      <c r="J305" s="3"/>
      <c r="K305" s="30"/>
      <c r="L305" s="28"/>
      <c r="M305" s="28"/>
      <c r="N305" s="54"/>
      <c r="U305" s="41" t="s">
        <v>23</v>
      </c>
      <c r="V305" s="42">
        <f>A305</f>
        <v>99</v>
      </c>
      <c r="W305" s="42" t="str">
        <f>IF(C306="","",$G$3)</f>
        <v/>
      </c>
      <c r="X305" s="42" t="str">
        <f>IF(C306="","",$I$3)</f>
        <v/>
      </c>
      <c r="Y305" s="43" t="str">
        <f>IF(C306="","",$C306)</f>
        <v/>
      </c>
      <c r="Z305" s="43" t="str">
        <f>IF(C306="","",$C305)</f>
        <v/>
      </c>
      <c r="AA305" s="55" t="str">
        <f>IF(B305="男",1,IF(B305="女",2,""))</f>
        <v/>
      </c>
      <c r="AB305" s="43" t="str">
        <f>IF(D305="","",D305&amp;TEXT(E305,"00")&amp;TEXT(F305,"00"))</f>
        <v/>
      </c>
      <c r="AC305" s="43" t="str" cm="1">
        <f t="array" ref="AC305">IF(G305="","",_xlfn.IFS(G305&lt;=24,$Q$18,G305&lt;=29,$Q$19,G305&lt;=34,$Q$20,G305&lt;=39,$Q$21,G305&lt;=44,$Q$22,G305&lt;=49,$Q$23,G305&lt;=54,$Q$24,G305&lt;=59,$Q$25,G305&lt;=64,$Q$26,G305&lt;=69,$Q$27,G305&lt;=74,$Q$28,G305&lt;=79,$Q$29,G305&lt;=84,$Q$30,G305&lt;=10000,$Q$31))</f>
        <v/>
      </c>
      <c r="AD305" s="55" t="str">
        <f>IF(J305="","",IF(J305="自由形",1,IF(J305="背泳ぎ",2,IF(J305="平泳ぎ",3,IF(J305="バタフライ",4,IF(J305="個人メドレー",5,))))))</f>
        <v/>
      </c>
      <c r="AE305" s="56" t="str">
        <f>IF(I305="","",IF(I305=25,"0025",IF(I305=50,"0050",IF(I305=100,"0100",IF(I305=200,"0200","")))))</f>
        <v/>
      </c>
      <c r="AF305" s="43" t="str">
        <f>AD305&amp;AE305</f>
        <v/>
      </c>
      <c r="AG305" s="43" t="str">
        <f>IF(M305="","",K305&amp;TEXT(L305,"00")&amp;U305&amp;TEXT(M305,"00"))</f>
        <v/>
      </c>
      <c r="AH305" s="55" t="str">
        <f>IF(J306="自由形",1,IF(J306="背泳ぎ",2,IF(J306="平泳ぎ",3,IF(J306="バタフライ",4,IF(J306="個人メドレー",5,"")))))</f>
        <v/>
      </c>
      <c r="AI305" s="56" t="str">
        <f>IF(I306=25,"0025",IF(I306=50,"0050",IF(I306=100,"0100",IF(I306=200,"0200",""))))</f>
        <v/>
      </c>
      <c r="AJ305" s="43" t="str">
        <f>AH305&amp;AI305</f>
        <v/>
      </c>
      <c r="AK305" s="43" t="str">
        <f>IF(M306="","",K306&amp;TEXT(L306,"00")&amp;U306&amp;TEXT(M306,"00"))</f>
        <v/>
      </c>
      <c r="AL305" s="55" t="str">
        <f>IF(J307="自由形",1,IF(J307="背泳ぎ",2,IF(J307="平泳ぎ",3,IF(J307="バタフライ",4,IF(J307="個人メドレー",5,"")))))</f>
        <v/>
      </c>
      <c r="AM305" s="56" t="str">
        <f>IF(I307=25,"0025",IF(I307=50,"0050",IF(I307=100,"0100",IF(I307=200,"0200",""))))</f>
        <v/>
      </c>
      <c r="AN305" s="43" t="str">
        <f>AL305&amp;AM305</f>
        <v/>
      </c>
      <c r="AO305" s="43" t="str">
        <f>IF(M307="","",K307&amp;TEXT(L307,"00")&amp;U306&amp;TEXT(M307,"00"))</f>
        <v/>
      </c>
      <c r="AP305" s="41" t="s">
        <v>97</v>
      </c>
      <c r="AQ305" s="55" t="str">
        <f>IF(C306="","",IF(AB305="","",D305&amp;AP305&amp;TEXT(E305,"00")&amp;AP305&amp;TEXT(F305,"00")))</f>
        <v/>
      </c>
    </row>
    <row r="306" spans="1:43" ht="16.5" customHeight="1">
      <c r="A306" s="166"/>
      <c r="B306" s="169"/>
      <c r="C306" s="171"/>
      <c r="D306" s="6"/>
      <c r="E306" s="6"/>
      <c r="F306" s="6"/>
      <c r="G306" s="62"/>
      <c r="H306" s="63"/>
      <c r="I306" s="4"/>
      <c r="J306" s="4"/>
      <c r="K306" s="31"/>
      <c r="L306" s="32"/>
      <c r="M306" s="32"/>
      <c r="N306" s="57"/>
      <c r="U306" s="41" t="s">
        <v>23</v>
      </c>
      <c r="AD306" s="55"/>
      <c r="AE306" s="56"/>
    </row>
    <row r="307" spans="1:43" ht="16.5" customHeight="1">
      <c r="A307" s="167"/>
      <c r="B307" s="170"/>
      <c r="C307" s="172"/>
      <c r="D307" s="7"/>
      <c r="E307" s="7"/>
      <c r="F307" s="7"/>
      <c r="G307" s="64"/>
      <c r="H307" s="65"/>
      <c r="I307" s="5"/>
      <c r="J307" s="5"/>
      <c r="K307" s="33"/>
      <c r="L307" s="29"/>
      <c r="M307" s="29"/>
      <c r="N307" s="58"/>
      <c r="U307" s="41" t="s">
        <v>23</v>
      </c>
      <c r="AA307" s="55"/>
      <c r="AD307" s="55"/>
      <c r="AE307" s="56"/>
      <c r="AH307" s="55"/>
      <c r="AI307" s="56"/>
      <c r="AL307" s="55"/>
      <c r="AM307" s="56"/>
    </row>
    <row r="308" spans="1:43" ht="16.5" customHeight="1">
      <c r="A308" s="165">
        <v>100</v>
      </c>
      <c r="B308" s="168"/>
      <c r="C308" s="2"/>
      <c r="D308" s="34"/>
      <c r="E308" s="35"/>
      <c r="F308" s="35"/>
      <c r="G308" s="60" t="str">
        <f>IFERROR(DATEDIF(AQ308,$P$2,"Y"),"")</f>
        <v/>
      </c>
      <c r="H308" s="61" t="str" cm="1">
        <f t="array" ref="H308">IF(G308="","",_xlfn.IFS(G308&lt;=24,$R$18,G308&lt;=29,$R$19,G308&lt;=34,$R$20,G308&lt;=39,$R$21,G308&lt;=44,$R$22,G308&lt;=49,$R$23,G308&lt;=54,$R$24,G308&lt;=59,$R$25,G308&lt;=64,$R$26,G308&lt;=69,$R$27,G308&lt;=74,$R$28,G308&lt;=79,$R$29,G308&lt;=84,$R$30,G308&lt;=10000,$R$31))</f>
        <v/>
      </c>
      <c r="I308" s="3"/>
      <c r="J308" s="3"/>
      <c r="K308" s="30"/>
      <c r="L308" s="28"/>
      <c r="M308" s="28"/>
      <c r="N308" s="54"/>
      <c r="U308" s="41" t="s">
        <v>23</v>
      </c>
      <c r="V308" s="42">
        <f>A308</f>
        <v>100</v>
      </c>
      <c r="W308" s="42" t="str">
        <f>IF(C309="","",$G$3)</f>
        <v/>
      </c>
      <c r="X308" s="42" t="str">
        <f>IF(C309="","",$I$3)</f>
        <v/>
      </c>
      <c r="Y308" s="43" t="str">
        <f>IF(C309="","",$C309)</f>
        <v/>
      </c>
      <c r="Z308" s="43" t="str">
        <f>IF(C309="","",$C308)</f>
        <v/>
      </c>
      <c r="AA308" s="55" t="str">
        <f>IF(B308="男",1,IF(B308="女",2,""))</f>
        <v/>
      </c>
      <c r="AB308" s="43" t="str">
        <f>IF(D308="","",D308&amp;TEXT(E308,"00")&amp;TEXT(F308,"00"))</f>
        <v/>
      </c>
      <c r="AC308" s="43" t="str" cm="1">
        <f t="array" ref="AC308">IF(G308="","",_xlfn.IFS(G308&lt;=24,$Q$18,G308&lt;=29,$Q$19,G308&lt;=34,$Q$20,G308&lt;=39,$Q$21,G308&lt;=44,$Q$22,G308&lt;=49,$Q$23,G308&lt;=54,$Q$24,G308&lt;=59,$Q$25,G308&lt;=64,$Q$26,G308&lt;=69,$Q$27,G308&lt;=74,$Q$28,G308&lt;=79,$Q$29,G308&lt;=84,$Q$30,G308&lt;=10000,$Q$31))</f>
        <v/>
      </c>
      <c r="AD308" s="55" t="str">
        <f>IF(J308="","",IF(J308="自由形",1,IF(J308="背泳ぎ",2,IF(J308="平泳ぎ",3,IF(J308="バタフライ",4,IF(J308="個人メドレー",5,))))))</f>
        <v/>
      </c>
      <c r="AE308" s="56" t="str">
        <f>IF(I308="","",IF(I308=25,"0025",IF(I308=50,"0050",IF(I308=100,"0100",IF(I308=200,"0200","")))))</f>
        <v/>
      </c>
      <c r="AF308" s="43" t="str">
        <f>AD308&amp;AE308</f>
        <v/>
      </c>
      <c r="AG308" s="43" t="str">
        <f>IF(M308="","",K308&amp;TEXT(L308,"00")&amp;U308&amp;TEXT(M308,"00"))</f>
        <v/>
      </c>
      <c r="AH308" s="55" t="str">
        <f>IF(J309="自由形",1,IF(J309="背泳ぎ",2,IF(J309="平泳ぎ",3,IF(J309="バタフライ",4,IF(J309="個人メドレー",5,"")))))</f>
        <v/>
      </c>
      <c r="AI308" s="56" t="str">
        <f>IF(I309=25,"0025",IF(I309=50,"0050",IF(I309=100,"0100",IF(I309=200,"0200",""))))</f>
        <v/>
      </c>
      <c r="AJ308" s="43" t="str">
        <f>AH308&amp;AI308</f>
        <v/>
      </c>
      <c r="AK308" s="43" t="str">
        <f>IF(M309="","",K309&amp;TEXT(L309,"00")&amp;U309&amp;TEXT(M309,"00"))</f>
        <v/>
      </c>
      <c r="AL308" s="55" t="str">
        <f>IF(J310="自由形",1,IF(J310="背泳ぎ",2,IF(J310="平泳ぎ",3,IF(J310="バタフライ",4,IF(J310="個人メドレー",5,"")))))</f>
        <v/>
      </c>
      <c r="AM308" s="56" t="str">
        <f>IF(I310=25,"0025",IF(I310=50,"0050",IF(I310=100,"0100",IF(I310=200,"0200",""))))</f>
        <v/>
      </c>
      <c r="AN308" s="43" t="str">
        <f>AL308&amp;AM308</f>
        <v/>
      </c>
      <c r="AO308" s="43" t="str">
        <f>IF(M310="","",K310&amp;TEXT(L310,"00")&amp;U309&amp;TEXT(M310,"00"))</f>
        <v/>
      </c>
      <c r="AP308" s="41" t="s">
        <v>97</v>
      </c>
      <c r="AQ308" s="55" t="str">
        <f>IF(C309="","",IF(AB308="","",D308&amp;AP308&amp;TEXT(E308,"00")&amp;AP308&amp;TEXT(F308,"00")))</f>
        <v/>
      </c>
    </row>
    <row r="309" spans="1:43" ht="16.5" customHeight="1">
      <c r="A309" s="166"/>
      <c r="B309" s="169"/>
      <c r="C309" s="171"/>
      <c r="D309" s="6"/>
      <c r="E309" s="6"/>
      <c r="F309" s="6"/>
      <c r="G309" s="62"/>
      <c r="H309" s="63"/>
      <c r="I309" s="4"/>
      <c r="J309" s="4"/>
      <c r="K309" s="31"/>
      <c r="L309" s="32"/>
      <c r="M309" s="32"/>
      <c r="N309" s="57"/>
      <c r="U309" s="41" t="s">
        <v>23</v>
      </c>
      <c r="AD309" s="55"/>
      <c r="AE309" s="56"/>
    </row>
    <row r="310" spans="1:43" ht="16.5" customHeight="1">
      <c r="A310" s="167"/>
      <c r="B310" s="170"/>
      <c r="C310" s="172"/>
      <c r="D310" s="7"/>
      <c r="E310" s="7"/>
      <c r="F310" s="7"/>
      <c r="G310" s="62"/>
      <c r="H310" s="63"/>
      <c r="I310" s="5"/>
      <c r="J310" s="5"/>
      <c r="K310" s="33"/>
      <c r="L310" s="29"/>
      <c r="M310" s="29"/>
      <c r="N310" s="58"/>
      <c r="U310" s="41" t="s">
        <v>23</v>
      </c>
      <c r="AA310" s="55"/>
      <c r="AD310" s="55"/>
      <c r="AE310" s="56"/>
      <c r="AH310" s="55"/>
      <c r="AI310" s="56"/>
      <c r="AL310" s="55"/>
      <c r="AM310" s="56"/>
    </row>
    <row r="311" spans="1:43" ht="16.5" customHeight="1">
      <c r="A311" s="165">
        <v>101</v>
      </c>
      <c r="B311" s="168"/>
      <c r="C311" s="2"/>
      <c r="D311" s="34"/>
      <c r="E311" s="35"/>
      <c r="F311" s="35"/>
      <c r="G311" s="60" t="str">
        <f>IFERROR(DATEDIF(AQ311,$P$2,"Y"),"")</f>
        <v/>
      </c>
      <c r="H311" s="61" t="str" cm="1">
        <f t="array" ref="H311">IF(G311="","",_xlfn.IFS(G311&lt;=24,$R$18,G311&lt;=29,$R$19,G311&lt;=34,$R$20,G311&lt;=39,$R$21,G311&lt;=44,$R$22,G311&lt;=49,$R$23,G311&lt;=54,$R$24,G311&lt;=59,$R$25,G311&lt;=64,$R$26,G311&lt;=69,$R$27,G311&lt;=74,$R$28,G311&lt;=79,$R$29,G311&lt;=84,$R$30,G311&lt;=10000,$R$31))</f>
        <v/>
      </c>
      <c r="I311" s="3"/>
      <c r="J311" s="3"/>
      <c r="K311" s="30"/>
      <c r="L311" s="28"/>
      <c r="M311" s="28"/>
      <c r="N311" s="54"/>
      <c r="U311" s="41" t="s">
        <v>23</v>
      </c>
      <c r="V311" s="42">
        <f>A311</f>
        <v>101</v>
      </c>
      <c r="W311" s="42" t="str">
        <f>IF(C312="","",$G$3)</f>
        <v/>
      </c>
      <c r="X311" s="42" t="str">
        <f>IF(C312="","",$I$3)</f>
        <v/>
      </c>
      <c r="Y311" s="43" t="str">
        <f>IF(C312="","",$C312)</f>
        <v/>
      </c>
      <c r="Z311" s="43" t="str">
        <f>IF(C312="","",$C311)</f>
        <v/>
      </c>
      <c r="AA311" s="55" t="str">
        <f>IF(B311="男",1,IF(B311="女",2,""))</f>
        <v/>
      </c>
      <c r="AB311" s="43" t="str">
        <f>IF(D311="","",D311&amp;TEXT(E311,"00")&amp;TEXT(F311,"00"))</f>
        <v/>
      </c>
      <c r="AC311" s="43" t="str" cm="1">
        <f t="array" ref="AC311">IF(G311="","",_xlfn.IFS(G311&lt;=24,$Q$18,G311&lt;=29,$Q$19,G311&lt;=34,$Q$20,G311&lt;=39,$Q$21,G311&lt;=44,$Q$22,G311&lt;=49,$Q$23,G311&lt;=54,$Q$24,G311&lt;=59,$Q$25,G311&lt;=64,$Q$26,G311&lt;=69,$Q$27,G311&lt;=74,$Q$28,G311&lt;=79,$Q$29,G311&lt;=84,$Q$30,G311&lt;=10000,$Q$31))</f>
        <v/>
      </c>
      <c r="AD311" s="55" t="str">
        <f>IF(J311="","",IF(J311="自由形",1,IF(J311="背泳ぎ",2,IF(J311="平泳ぎ",3,IF(J311="バタフライ",4,IF(J311="個人メドレー",5,))))))</f>
        <v/>
      </c>
      <c r="AE311" s="56" t="str">
        <f>IF(I311="","",IF(I311=25,"0025",IF(I311=50,"0050",IF(I311=100,"0100",IF(I311=200,"0200","")))))</f>
        <v/>
      </c>
      <c r="AF311" s="43" t="str">
        <f>AD311&amp;AE311</f>
        <v/>
      </c>
      <c r="AG311" s="43" t="str">
        <f>IF(M311="","",K311&amp;TEXT(L311,"00")&amp;U311&amp;TEXT(M311,"00"))</f>
        <v/>
      </c>
      <c r="AH311" s="55" t="str">
        <f>IF(J312="自由形",1,IF(J312="背泳ぎ",2,IF(J312="平泳ぎ",3,IF(J312="バタフライ",4,IF(J312="個人メドレー",5,"")))))</f>
        <v/>
      </c>
      <c r="AI311" s="56" t="str">
        <f>IF(I312=25,"0025",IF(I312=50,"0050",IF(I312=100,"0100",IF(I312=200,"0200",""))))</f>
        <v/>
      </c>
      <c r="AJ311" s="43" t="str">
        <f>AH311&amp;AI311</f>
        <v/>
      </c>
      <c r="AK311" s="43" t="str">
        <f>IF(M312="","",K312&amp;TEXT(L312,"00")&amp;U312&amp;TEXT(M312,"00"))</f>
        <v/>
      </c>
      <c r="AL311" s="55" t="str">
        <f>IF(J313="自由形",1,IF(J313="背泳ぎ",2,IF(J313="平泳ぎ",3,IF(J313="バタフライ",4,IF(J313="個人メドレー",5,"")))))</f>
        <v/>
      </c>
      <c r="AM311" s="56" t="str">
        <f>IF(I313=25,"0025",IF(I313=50,"0050",IF(I313=100,"0100",IF(I313=200,"0200",""))))</f>
        <v/>
      </c>
      <c r="AN311" s="43" t="str">
        <f>AL311&amp;AM311</f>
        <v/>
      </c>
      <c r="AO311" s="43" t="str">
        <f>IF(M313="","",K313&amp;TEXT(L313,"00")&amp;U312&amp;TEXT(M313,"00"))</f>
        <v/>
      </c>
      <c r="AP311" s="41" t="s">
        <v>97</v>
      </c>
      <c r="AQ311" s="55" t="str">
        <f>IF(C312="","",IF(AB311="","",D311&amp;AP311&amp;TEXT(E311,"00")&amp;AP311&amp;TEXT(F311,"00")))</f>
        <v/>
      </c>
    </row>
    <row r="312" spans="1:43" ht="16.5" customHeight="1">
      <c r="A312" s="166"/>
      <c r="B312" s="169"/>
      <c r="C312" s="171"/>
      <c r="D312" s="6"/>
      <c r="E312" s="6"/>
      <c r="F312" s="6"/>
      <c r="G312" s="62"/>
      <c r="H312" s="63"/>
      <c r="I312" s="4"/>
      <c r="J312" s="4"/>
      <c r="K312" s="31"/>
      <c r="L312" s="32"/>
      <c r="M312" s="32"/>
      <c r="N312" s="57"/>
      <c r="U312" s="41" t="s">
        <v>23</v>
      </c>
      <c r="AD312" s="55"/>
      <c r="AE312" s="56"/>
    </row>
    <row r="313" spans="1:43" ht="16.5" customHeight="1">
      <c r="A313" s="167"/>
      <c r="B313" s="170"/>
      <c r="C313" s="172"/>
      <c r="D313" s="7"/>
      <c r="E313" s="7"/>
      <c r="F313" s="7"/>
      <c r="G313" s="64"/>
      <c r="H313" s="65"/>
      <c r="I313" s="5"/>
      <c r="J313" s="5"/>
      <c r="K313" s="33"/>
      <c r="L313" s="29"/>
      <c r="M313" s="29"/>
      <c r="N313" s="58"/>
      <c r="U313" s="41" t="s">
        <v>23</v>
      </c>
      <c r="AA313" s="55"/>
      <c r="AD313" s="55"/>
      <c r="AE313" s="56"/>
      <c r="AH313" s="55"/>
      <c r="AI313" s="56"/>
      <c r="AL313" s="55"/>
      <c r="AM313" s="56"/>
    </row>
    <row r="314" spans="1:43" ht="16.5" customHeight="1">
      <c r="A314" s="165">
        <v>102</v>
      </c>
      <c r="B314" s="168"/>
      <c r="C314" s="2"/>
      <c r="D314" s="34"/>
      <c r="E314" s="35"/>
      <c r="F314" s="35"/>
      <c r="G314" s="60" t="str">
        <f>IFERROR(DATEDIF(AQ314,$P$2,"Y"),"")</f>
        <v/>
      </c>
      <c r="H314" s="61" t="str" cm="1">
        <f t="array" ref="H314">IF(G314="","",_xlfn.IFS(G314&lt;=24,$R$18,G314&lt;=29,$R$19,G314&lt;=34,$R$20,G314&lt;=39,$R$21,G314&lt;=44,$R$22,G314&lt;=49,$R$23,G314&lt;=54,$R$24,G314&lt;=59,$R$25,G314&lt;=64,$R$26,G314&lt;=69,$R$27,G314&lt;=74,$R$28,G314&lt;=79,$R$29,G314&lt;=84,$R$30,G314&lt;=10000,$R$31))</f>
        <v/>
      </c>
      <c r="I314" s="3"/>
      <c r="J314" s="3"/>
      <c r="K314" s="30"/>
      <c r="L314" s="28"/>
      <c r="M314" s="28"/>
      <c r="N314" s="54"/>
      <c r="U314" s="41" t="s">
        <v>23</v>
      </c>
      <c r="V314" s="42">
        <f>A314</f>
        <v>102</v>
      </c>
      <c r="W314" s="42" t="str">
        <f>IF(C315="","",$G$3)</f>
        <v/>
      </c>
      <c r="X314" s="42" t="str">
        <f>IF(C315="","",$I$3)</f>
        <v/>
      </c>
      <c r="Y314" s="43" t="str">
        <f>IF(C315="","",$C315)</f>
        <v/>
      </c>
      <c r="Z314" s="43" t="str">
        <f>IF(C315="","",$C314)</f>
        <v/>
      </c>
      <c r="AA314" s="55" t="str">
        <f>IF(B314="男",1,IF(B314="女",2,""))</f>
        <v/>
      </c>
      <c r="AB314" s="43" t="str">
        <f>IF(D314="","",D314&amp;TEXT(E314,"00")&amp;TEXT(F314,"00"))</f>
        <v/>
      </c>
      <c r="AC314" s="43" t="str" cm="1">
        <f t="array" ref="AC314">IF(G314="","",_xlfn.IFS(G314&lt;=24,$Q$18,G314&lt;=29,$Q$19,G314&lt;=34,$Q$20,G314&lt;=39,$Q$21,G314&lt;=44,$Q$22,G314&lt;=49,$Q$23,G314&lt;=54,$Q$24,G314&lt;=59,$Q$25,G314&lt;=64,$Q$26,G314&lt;=69,$Q$27,G314&lt;=74,$Q$28,G314&lt;=79,$Q$29,G314&lt;=84,$Q$30,G314&lt;=10000,$Q$31))</f>
        <v/>
      </c>
      <c r="AD314" s="55" t="str">
        <f>IF(J314="","",IF(J314="自由形",1,IF(J314="背泳ぎ",2,IF(J314="平泳ぎ",3,IF(J314="バタフライ",4,IF(J314="個人メドレー",5,))))))</f>
        <v/>
      </c>
      <c r="AE314" s="56" t="str">
        <f>IF(I314="","",IF(I314=25,"0025",IF(I314=50,"0050",IF(I314=100,"0100",IF(I314=200,"0200","")))))</f>
        <v/>
      </c>
      <c r="AF314" s="43" t="str">
        <f>AD314&amp;AE314</f>
        <v/>
      </c>
      <c r="AG314" s="43" t="str">
        <f>IF(M314="","",K314&amp;TEXT(L314,"00")&amp;U314&amp;TEXT(M314,"00"))</f>
        <v/>
      </c>
      <c r="AH314" s="55" t="str">
        <f>IF(J315="自由形",1,IF(J315="背泳ぎ",2,IF(J315="平泳ぎ",3,IF(J315="バタフライ",4,IF(J315="個人メドレー",5,"")))))</f>
        <v/>
      </c>
      <c r="AI314" s="56" t="str">
        <f>IF(I315=25,"0025",IF(I315=50,"0050",IF(I315=100,"0100",IF(I315=200,"0200",""))))</f>
        <v/>
      </c>
      <c r="AJ314" s="43" t="str">
        <f>AH314&amp;AI314</f>
        <v/>
      </c>
      <c r="AK314" s="43" t="str">
        <f>IF(M315="","",K315&amp;TEXT(L315,"00")&amp;U315&amp;TEXT(M315,"00"))</f>
        <v/>
      </c>
      <c r="AL314" s="55" t="str">
        <f>IF(J316="自由形",1,IF(J316="背泳ぎ",2,IF(J316="平泳ぎ",3,IF(J316="バタフライ",4,IF(J316="個人メドレー",5,"")))))</f>
        <v/>
      </c>
      <c r="AM314" s="56" t="str">
        <f>IF(I316=25,"0025",IF(I316=50,"0050",IF(I316=100,"0100",IF(I316=200,"0200",""))))</f>
        <v/>
      </c>
      <c r="AN314" s="43" t="str">
        <f>AL314&amp;AM314</f>
        <v/>
      </c>
      <c r="AO314" s="43" t="str">
        <f>IF(M316="","",K316&amp;TEXT(L316,"00")&amp;U315&amp;TEXT(M316,"00"))</f>
        <v/>
      </c>
      <c r="AP314" s="41" t="s">
        <v>97</v>
      </c>
      <c r="AQ314" s="55" t="str">
        <f>IF(C315="","",IF(AB314="","",D314&amp;AP314&amp;TEXT(E314,"00")&amp;AP314&amp;TEXT(F314,"00")))</f>
        <v/>
      </c>
    </row>
    <row r="315" spans="1:43" ht="16.5" customHeight="1">
      <c r="A315" s="166"/>
      <c r="B315" s="169"/>
      <c r="C315" s="171"/>
      <c r="D315" s="6"/>
      <c r="E315" s="6"/>
      <c r="F315" s="6"/>
      <c r="G315" s="62"/>
      <c r="H315" s="63"/>
      <c r="I315" s="4"/>
      <c r="J315" s="4"/>
      <c r="K315" s="31"/>
      <c r="L315" s="32"/>
      <c r="M315" s="32"/>
      <c r="N315" s="57"/>
      <c r="U315" s="41" t="s">
        <v>23</v>
      </c>
      <c r="AD315" s="55"/>
      <c r="AE315" s="56"/>
    </row>
    <row r="316" spans="1:43" ht="16.5" customHeight="1">
      <c r="A316" s="167"/>
      <c r="B316" s="170"/>
      <c r="C316" s="172"/>
      <c r="D316" s="7"/>
      <c r="E316" s="7"/>
      <c r="F316" s="7"/>
      <c r="G316" s="62"/>
      <c r="H316" s="63"/>
      <c r="I316" s="5"/>
      <c r="J316" s="5"/>
      <c r="K316" s="33"/>
      <c r="L316" s="29"/>
      <c r="M316" s="29"/>
      <c r="N316" s="58"/>
      <c r="U316" s="41" t="s">
        <v>23</v>
      </c>
      <c r="AA316" s="55"/>
      <c r="AD316" s="55"/>
      <c r="AE316" s="56"/>
      <c r="AH316" s="55"/>
      <c r="AI316" s="56"/>
      <c r="AL316" s="55"/>
      <c r="AM316" s="56"/>
    </row>
    <row r="317" spans="1:43" ht="16.5" customHeight="1">
      <c r="A317" s="165">
        <v>103</v>
      </c>
      <c r="B317" s="168"/>
      <c r="C317" s="2"/>
      <c r="D317" s="34"/>
      <c r="E317" s="35"/>
      <c r="F317" s="35"/>
      <c r="G317" s="60" t="str">
        <f>IFERROR(DATEDIF(AQ317,$P$2,"Y"),"")</f>
        <v/>
      </c>
      <c r="H317" s="61" t="str" cm="1">
        <f t="array" ref="H317">IF(G317="","",_xlfn.IFS(G317&lt;=24,$R$18,G317&lt;=29,$R$19,G317&lt;=34,$R$20,G317&lt;=39,$R$21,G317&lt;=44,$R$22,G317&lt;=49,$R$23,G317&lt;=54,$R$24,G317&lt;=59,$R$25,G317&lt;=64,$R$26,G317&lt;=69,$R$27,G317&lt;=74,$R$28,G317&lt;=79,$R$29,G317&lt;=84,$R$30,G317&lt;=10000,$R$31))</f>
        <v/>
      </c>
      <c r="I317" s="3"/>
      <c r="J317" s="3"/>
      <c r="K317" s="30"/>
      <c r="L317" s="28"/>
      <c r="M317" s="28"/>
      <c r="N317" s="54"/>
      <c r="U317" s="41" t="s">
        <v>23</v>
      </c>
      <c r="V317" s="42">
        <f>A317</f>
        <v>103</v>
      </c>
      <c r="W317" s="42" t="str">
        <f>IF(C318="","",$G$3)</f>
        <v/>
      </c>
      <c r="X317" s="42" t="str">
        <f>IF(C318="","",$I$3)</f>
        <v/>
      </c>
      <c r="Y317" s="43" t="str">
        <f>IF(C318="","",$C318)</f>
        <v/>
      </c>
      <c r="Z317" s="43" t="str">
        <f>IF(C318="","",$C317)</f>
        <v/>
      </c>
      <c r="AA317" s="55" t="str">
        <f>IF(B317="男",1,IF(B317="女",2,""))</f>
        <v/>
      </c>
      <c r="AB317" s="43" t="str">
        <f>IF(D317="","",D317&amp;TEXT(E317,"00")&amp;TEXT(F317,"00"))</f>
        <v/>
      </c>
      <c r="AC317" s="43" t="str" cm="1">
        <f t="array" ref="AC317">IF(G317="","",_xlfn.IFS(G317&lt;=24,$Q$18,G317&lt;=29,$Q$19,G317&lt;=34,$Q$20,G317&lt;=39,$Q$21,G317&lt;=44,$Q$22,G317&lt;=49,$Q$23,G317&lt;=54,$Q$24,G317&lt;=59,$Q$25,G317&lt;=64,$Q$26,G317&lt;=69,$Q$27,G317&lt;=74,$Q$28,G317&lt;=79,$Q$29,G317&lt;=84,$Q$30,G317&lt;=10000,$Q$31))</f>
        <v/>
      </c>
      <c r="AD317" s="55" t="str">
        <f>IF(J317="","",IF(J317="自由形",1,IF(J317="背泳ぎ",2,IF(J317="平泳ぎ",3,IF(J317="バタフライ",4,IF(J317="個人メドレー",5,))))))</f>
        <v/>
      </c>
      <c r="AE317" s="56" t="str">
        <f>IF(I317="","",IF(I317=25,"0025",IF(I317=50,"0050",IF(I317=100,"0100",IF(I317=200,"0200","")))))</f>
        <v/>
      </c>
      <c r="AF317" s="43" t="str">
        <f>AD317&amp;AE317</f>
        <v/>
      </c>
      <c r="AG317" s="43" t="str">
        <f>IF(M317="","",K317&amp;TEXT(L317,"00")&amp;U317&amp;TEXT(M317,"00"))</f>
        <v/>
      </c>
      <c r="AH317" s="55" t="str">
        <f>IF(J318="自由形",1,IF(J318="背泳ぎ",2,IF(J318="平泳ぎ",3,IF(J318="バタフライ",4,IF(J318="個人メドレー",5,"")))))</f>
        <v/>
      </c>
      <c r="AI317" s="56" t="str">
        <f>IF(I318=25,"0025",IF(I318=50,"0050",IF(I318=100,"0100",IF(I318=200,"0200",""))))</f>
        <v/>
      </c>
      <c r="AJ317" s="43" t="str">
        <f>AH317&amp;AI317</f>
        <v/>
      </c>
      <c r="AK317" s="43" t="str">
        <f>IF(M318="","",K318&amp;TEXT(L318,"00")&amp;U318&amp;TEXT(M318,"00"))</f>
        <v/>
      </c>
      <c r="AL317" s="55" t="str">
        <f>IF(J319="自由形",1,IF(J319="背泳ぎ",2,IF(J319="平泳ぎ",3,IF(J319="バタフライ",4,IF(J319="個人メドレー",5,"")))))</f>
        <v/>
      </c>
      <c r="AM317" s="56" t="str">
        <f>IF(I319=25,"0025",IF(I319=50,"0050",IF(I319=100,"0100",IF(I319=200,"0200",""))))</f>
        <v/>
      </c>
      <c r="AN317" s="43" t="str">
        <f>AL317&amp;AM317</f>
        <v/>
      </c>
      <c r="AO317" s="43" t="str">
        <f>IF(M319="","",K319&amp;TEXT(L319,"00")&amp;U318&amp;TEXT(M319,"00"))</f>
        <v/>
      </c>
      <c r="AP317" s="41" t="s">
        <v>97</v>
      </c>
      <c r="AQ317" s="55" t="str">
        <f>IF(C318="","",IF(AB317="","",D317&amp;AP317&amp;TEXT(E317,"00")&amp;AP317&amp;TEXT(F317,"00")))</f>
        <v/>
      </c>
    </row>
    <row r="318" spans="1:43" ht="16.5" customHeight="1">
      <c r="A318" s="166"/>
      <c r="B318" s="169"/>
      <c r="C318" s="171"/>
      <c r="D318" s="6"/>
      <c r="E318" s="6"/>
      <c r="F318" s="6"/>
      <c r="G318" s="62"/>
      <c r="H318" s="63"/>
      <c r="I318" s="4"/>
      <c r="J318" s="4"/>
      <c r="K318" s="31"/>
      <c r="L318" s="32"/>
      <c r="M318" s="32"/>
      <c r="N318" s="57"/>
      <c r="U318" s="41" t="s">
        <v>23</v>
      </c>
      <c r="AD318" s="55"/>
      <c r="AE318" s="56"/>
    </row>
    <row r="319" spans="1:43" ht="16.5" customHeight="1">
      <c r="A319" s="167"/>
      <c r="B319" s="170"/>
      <c r="C319" s="172"/>
      <c r="D319" s="7"/>
      <c r="E319" s="7"/>
      <c r="F319" s="7"/>
      <c r="G319" s="64"/>
      <c r="H319" s="65"/>
      <c r="I319" s="5"/>
      <c r="J319" s="5"/>
      <c r="K319" s="33"/>
      <c r="L319" s="29"/>
      <c r="M319" s="29"/>
      <c r="N319" s="58"/>
      <c r="U319" s="41" t="s">
        <v>23</v>
      </c>
      <c r="AA319" s="55"/>
      <c r="AD319" s="55"/>
      <c r="AE319" s="56"/>
      <c r="AH319" s="55"/>
      <c r="AI319" s="56"/>
      <c r="AL319" s="55"/>
      <c r="AM319" s="56"/>
    </row>
    <row r="320" spans="1:43" ht="16.5" customHeight="1">
      <c r="A320" s="165">
        <v>104</v>
      </c>
      <c r="B320" s="168"/>
      <c r="C320" s="2"/>
      <c r="D320" s="34"/>
      <c r="E320" s="35"/>
      <c r="F320" s="35"/>
      <c r="G320" s="60" t="str">
        <f>IFERROR(DATEDIF(AQ320,$P$2,"Y"),"")</f>
        <v/>
      </c>
      <c r="H320" s="61" t="str" cm="1">
        <f t="array" ref="H320">IF(G320="","",_xlfn.IFS(G320&lt;=24,$R$18,G320&lt;=29,$R$19,G320&lt;=34,$R$20,G320&lt;=39,$R$21,G320&lt;=44,$R$22,G320&lt;=49,$R$23,G320&lt;=54,$R$24,G320&lt;=59,$R$25,G320&lt;=64,$R$26,G320&lt;=69,$R$27,G320&lt;=74,$R$28,G320&lt;=79,$R$29,G320&lt;=84,$R$30,G320&lt;=10000,$R$31))</f>
        <v/>
      </c>
      <c r="I320" s="3"/>
      <c r="J320" s="3"/>
      <c r="K320" s="30"/>
      <c r="L320" s="28"/>
      <c r="M320" s="28"/>
      <c r="N320" s="54"/>
      <c r="U320" s="41" t="s">
        <v>23</v>
      </c>
      <c r="V320" s="42">
        <f>A320</f>
        <v>104</v>
      </c>
      <c r="W320" s="42" t="str">
        <f>IF(C321="","",$G$3)</f>
        <v/>
      </c>
      <c r="X320" s="42" t="str">
        <f>IF(C321="","",$I$3)</f>
        <v/>
      </c>
      <c r="Y320" s="43" t="str">
        <f>IF(C321="","",$C321)</f>
        <v/>
      </c>
      <c r="Z320" s="43" t="str">
        <f>IF(C321="","",$C320)</f>
        <v/>
      </c>
      <c r="AA320" s="55" t="str">
        <f>IF(B320="男",1,IF(B320="女",2,""))</f>
        <v/>
      </c>
      <c r="AB320" s="43" t="str">
        <f>IF(D320="","",D320&amp;TEXT(E320,"00")&amp;TEXT(F320,"00"))</f>
        <v/>
      </c>
      <c r="AC320" s="43" t="str" cm="1">
        <f t="array" ref="AC320">IF(G320="","",_xlfn.IFS(G320&lt;=24,$Q$18,G320&lt;=29,$Q$19,G320&lt;=34,$Q$20,G320&lt;=39,$Q$21,G320&lt;=44,$Q$22,G320&lt;=49,$Q$23,G320&lt;=54,$Q$24,G320&lt;=59,$Q$25,G320&lt;=64,$Q$26,G320&lt;=69,$Q$27,G320&lt;=74,$Q$28,G320&lt;=79,$Q$29,G320&lt;=84,$Q$30,G320&lt;=10000,$Q$31))</f>
        <v/>
      </c>
      <c r="AD320" s="55" t="str">
        <f>IF(J320="","",IF(J320="自由形",1,IF(J320="背泳ぎ",2,IF(J320="平泳ぎ",3,IF(J320="バタフライ",4,IF(J320="個人メドレー",5,))))))</f>
        <v/>
      </c>
      <c r="AE320" s="56" t="str">
        <f>IF(I320="","",IF(I320=25,"0025",IF(I320=50,"0050",IF(I320=100,"0100",IF(I320=200,"0200","")))))</f>
        <v/>
      </c>
      <c r="AF320" s="43" t="str">
        <f>AD320&amp;AE320</f>
        <v/>
      </c>
      <c r="AG320" s="43" t="str">
        <f>IF(M320="","",K320&amp;TEXT(L320,"00")&amp;U320&amp;TEXT(M320,"00"))</f>
        <v/>
      </c>
      <c r="AH320" s="55" t="str">
        <f>IF(J321="自由形",1,IF(J321="背泳ぎ",2,IF(J321="平泳ぎ",3,IF(J321="バタフライ",4,IF(J321="個人メドレー",5,"")))))</f>
        <v/>
      </c>
      <c r="AI320" s="56" t="str">
        <f>IF(I321=25,"0025",IF(I321=50,"0050",IF(I321=100,"0100",IF(I321=200,"0200",""))))</f>
        <v/>
      </c>
      <c r="AJ320" s="43" t="str">
        <f>AH320&amp;AI320</f>
        <v/>
      </c>
      <c r="AK320" s="43" t="str">
        <f>IF(M321="","",K321&amp;TEXT(L321,"00")&amp;U321&amp;TEXT(M321,"00"))</f>
        <v/>
      </c>
      <c r="AL320" s="55" t="str">
        <f>IF(J322="自由形",1,IF(J322="背泳ぎ",2,IF(J322="平泳ぎ",3,IF(J322="バタフライ",4,IF(J322="個人メドレー",5,"")))))</f>
        <v/>
      </c>
      <c r="AM320" s="56" t="str">
        <f>IF(I322=25,"0025",IF(I322=50,"0050",IF(I322=100,"0100",IF(I322=200,"0200",""))))</f>
        <v/>
      </c>
      <c r="AN320" s="43" t="str">
        <f>AL320&amp;AM320</f>
        <v/>
      </c>
      <c r="AO320" s="43" t="str">
        <f>IF(M322="","",K322&amp;TEXT(L322,"00")&amp;U321&amp;TEXT(M322,"00"))</f>
        <v/>
      </c>
      <c r="AP320" s="41" t="s">
        <v>97</v>
      </c>
      <c r="AQ320" s="55" t="str">
        <f>IF(C321="","",IF(AB320="","",D320&amp;AP320&amp;TEXT(E320,"00")&amp;AP320&amp;TEXT(F320,"00")))</f>
        <v/>
      </c>
    </row>
    <row r="321" spans="1:43" ht="16.5" customHeight="1">
      <c r="A321" s="166"/>
      <c r="B321" s="169"/>
      <c r="C321" s="171"/>
      <c r="D321" s="6"/>
      <c r="E321" s="6"/>
      <c r="F321" s="6"/>
      <c r="G321" s="62"/>
      <c r="H321" s="63"/>
      <c r="I321" s="4"/>
      <c r="J321" s="4"/>
      <c r="K321" s="31"/>
      <c r="L321" s="32"/>
      <c r="M321" s="32"/>
      <c r="N321" s="57"/>
      <c r="U321" s="41" t="s">
        <v>23</v>
      </c>
      <c r="AD321" s="55"/>
      <c r="AE321" s="56"/>
    </row>
    <row r="322" spans="1:43" ht="16.5" customHeight="1">
      <c r="A322" s="167"/>
      <c r="B322" s="170"/>
      <c r="C322" s="172"/>
      <c r="D322" s="7"/>
      <c r="E322" s="7"/>
      <c r="F322" s="7"/>
      <c r="G322" s="62"/>
      <c r="H322" s="63"/>
      <c r="I322" s="5"/>
      <c r="J322" s="5"/>
      <c r="K322" s="33"/>
      <c r="L322" s="29"/>
      <c r="M322" s="29"/>
      <c r="N322" s="58"/>
      <c r="U322" s="41" t="s">
        <v>23</v>
      </c>
      <c r="AA322" s="55"/>
      <c r="AD322" s="55"/>
      <c r="AE322" s="56"/>
      <c r="AH322" s="55"/>
      <c r="AI322" s="56"/>
      <c r="AL322" s="55"/>
      <c r="AM322" s="56"/>
    </row>
    <row r="323" spans="1:43" ht="16.5" customHeight="1">
      <c r="A323" s="165">
        <v>105</v>
      </c>
      <c r="B323" s="168"/>
      <c r="C323" s="2"/>
      <c r="D323" s="34"/>
      <c r="E323" s="35"/>
      <c r="F323" s="35"/>
      <c r="G323" s="60" t="str">
        <f>IFERROR(DATEDIF(AQ323,$P$2,"Y"),"")</f>
        <v/>
      </c>
      <c r="H323" s="61" t="str" cm="1">
        <f t="array" ref="H323">IF(G323="","",_xlfn.IFS(G323&lt;=24,$R$18,G323&lt;=29,$R$19,G323&lt;=34,$R$20,G323&lt;=39,$R$21,G323&lt;=44,$R$22,G323&lt;=49,$R$23,G323&lt;=54,$R$24,G323&lt;=59,$R$25,G323&lt;=64,$R$26,G323&lt;=69,$R$27,G323&lt;=74,$R$28,G323&lt;=79,$R$29,G323&lt;=84,$R$30,G323&lt;=10000,$R$31))</f>
        <v/>
      </c>
      <c r="I323" s="3"/>
      <c r="J323" s="3"/>
      <c r="K323" s="30"/>
      <c r="L323" s="28"/>
      <c r="M323" s="28"/>
      <c r="N323" s="54"/>
      <c r="U323" s="41" t="s">
        <v>23</v>
      </c>
      <c r="V323" s="42">
        <f>A323</f>
        <v>105</v>
      </c>
      <c r="W323" s="42" t="str">
        <f>IF(C324="","",$G$3)</f>
        <v/>
      </c>
      <c r="X323" s="42" t="str">
        <f>IF(C324="","",$I$3)</f>
        <v/>
      </c>
      <c r="Y323" s="43" t="str">
        <f>IF(C324="","",$C324)</f>
        <v/>
      </c>
      <c r="Z323" s="43" t="str">
        <f>IF(C324="","",$C323)</f>
        <v/>
      </c>
      <c r="AA323" s="55" t="str">
        <f>IF(B323="男",1,IF(B323="女",2,""))</f>
        <v/>
      </c>
      <c r="AB323" s="43" t="str">
        <f>IF(D323="","",D323&amp;TEXT(E323,"00")&amp;TEXT(F323,"00"))</f>
        <v/>
      </c>
      <c r="AC323" s="43" t="str" cm="1">
        <f t="array" ref="AC323">IF(G323="","",_xlfn.IFS(G323&lt;=24,$Q$18,G323&lt;=29,$Q$19,G323&lt;=34,$Q$20,G323&lt;=39,$Q$21,G323&lt;=44,$Q$22,G323&lt;=49,$Q$23,G323&lt;=54,$Q$24,G323&lt;=59,$Q$25,G323&lt;=64,$Q$26,G323&lt;=69,$Q$27,G323&lt;=74,$Q$28,G323&lt;=79,$Q$29,G323&lt;=84,$Q$30,G323&lt;=10000,$Q$31))</f>
        <v/>
      </c>
      <c r="AD323" s="55" t="str">
        <f>IF(J323="","",IF(J323="自由形",1,IF(J323="背泳ぎ",2,IF(J323="平泳ぎ",3,IF(J323="バタフライ",4,IF(J323="個人メドレー",5,))))))</f>
        <v/>
      </c>
      <c r="AE323" s="56" t="str">
        <f>IF(I323="","",IF(I323=25,"0025",IF(I323=50,"0050",IF(I323=100,"0100",IF(I323=200,"0200","")))))</f>
        <v/>
      </c>
      <c r="AF323" s="43" t="str">
        <f>AD323&amp;AE323</f>
        <v/>
      </c>
      <c r="AG323" s="43" t="str">
        <f>IF(M323="","",K323&amp;TEXT(L323,"00")&amp;U323&amp;TEXT(M323,"00"))</f>
        <v/>
      </c>
      <c r="AH323" s="55" t="str">
        <f>IF(J324="自由形",1,IF(J324="背泳ぎ",2,IF(J324="平泳ぎ",3,IF(J324="バタフライ",4,IF(J324="個人メドレー",5,"")))))</f>
        <v/>
      </c>
      <c r="AI323" s="56" t="str">
        <f>IF(I324=25,"0025",IF(I324=50,"0050",IF(I324=100,"0100",IF(I324=200,"0200",""))))</f>
        <v/>
      </c>
      <c r="AJ323" s="43" t="str">
        <f>AH323&amp;AI323</f>
        <v/>
      </c>
      <c r="AK323" s="43" t="str">
        <f>IF(M324="","",K324&amp;TEXT(L324,"00")&amp;U324&amp;TEXT(M324,"00"))</f>
        <v/>
      </c>
      <c r="AL323" s="55" t="str">
        <f>IF(J325="自由形",1,IF(J325="背泳ぎ",2,IF(J325="平泳ぎ",3,IF(J325="バタフライ",4,IF(J325="個人メドレー",5,"")))))</f>
        <v/>
      </c>
      <c r="AM323" s="56" t="str">
        <f>IF(I325=25,"0025",IF(I325=50,"0050",IF(I325=100,"0100",IF(I325=200,"0200",""))))</f>
        <v/>
      </c>
      <c r="AN323" s="43" t="str">
        <f>AL323&amp;AM323</f>
        <v/>
      </c>
      <c r="AO323" s="43" t="str">
        <f>IF(M325="","",K325&amp;TEXT(L325,"00")&amp;U324&amp;TEXT(M325,"00"))</f>
        <v/>
      </c>
      <c r="AP323" s="41" t="s">
        <v>97</v>
      </c>
      <c r="AQ323" s="55" t="str">
        <f>IF(C324="","",IF(AB323="","",D323&amp;AP323&amp;TEXT(E323,"00")&amp;AP323&amp;TEXT(F323,"00")))</f>
        <v/>
      </c>
    </row>
    <row r="324" spans="1:43" ht="16.5" customHeight="1">
      <c r="A324" s="166"/>
      <c r="B324" s="169"/>
      <c r="C324" s="171"/>
      <c r="D324" s="6"/>
      <c r="E324" s="6"/>
      <c r="F324" s="6"/>
      <c r="G324" s="62"/>
      <c r="H324" s="63"/>
      <c r="I324" s="4"/>
      <c r="J324" s="4"/>
      <c r="K324" s="31"/>
      <c r="L324" s="32"/>
      <c r="M324" s="32"/>
      <c r="N324" s="57"/>
      <c r="U324" s="41" t="s">
        <v>23</v>
      </c>
      <c r="AD324" s="55"/>
      <c r="AE324" s="56"/>
    </row>
    <row r="325" spans="1:43" ht="16.5" customHeight="1">
      <c r="A325" s="167"/>
      <c r="B325" s="170"/>
      <c r="C325" s="172"/>
      <c r="D325" s="7"/>
      <c r="E325" s="7"/>
      <c r="F325" s="7"/>
      <c r="G325" s="64"/>
      <c r="H325" s="65"/>
      <c r="I325" s="5"/>
      <c r="J325" s="5"/>
      <c r="K325" s="33"/>
      <c r="L325" s="29"/>
      <c r="M325" s="29"/>
      <c r="N325" s="58"/>
      <c r="U325" s="41" t="s">
        <v>23</v>
      </c>
      <c r="AA325" s="55"/>
      <c r="AD325" s="55"/>
      <c r="AE325" s="56"/>
      <c r="AH325" s="55"/>
      <c r="AI325" s="56"/>
      <c r="AL325" s="55"/>
      <c r="AM325" s="56"/>
    </row>
    <row r="326" spans="1:43" ht="16.5" customHeight="1">
      <c r="A326" s="165">
        <v>106</v>
      </c>
      <c r="B326" s="168"/>
      <c r="C326" s="2"/>
      <c r="D326" s="34"/>
      <c r="E326" s="35"/>
      <c r="F326" s="35"/>
      <c r="G326" s="60" t="str">
        <f>IFERROR(DATEDIF(AQ326,$P$2,"Y"),"")</f>
        <v/>
      </c>
      <c r="H326" s="61" t="str" cm="1">
        <f t="array" ref="H326">IF(G326="","",_xlfn.IFS(G326&lt;=24,$R$18,G326&lt;=29,$R$19,G326&lt;=34,$R$20,G326&lt;=39,$R$21,G326&lt;=44,$R$22,G326&lt;=49,$R$23,G326&lt;=54,$R$24,G326&lt;=59,$R$25,G326&lt;=64,$R$26,G326&lt;=69,$R$27,G326&lt;=74,$R$28,G326&lt;=79,$R$29,G326&lt;=84,$R$30,G326&lt;=10000,$R$31))</f>
        <v/>
      </c>
      <c r="I326" s="3"/>
      <c r="J326" s="3"/>
      <c r="K326" s="30"/>
      <c r="L326" s="28"/>
      <c r="M326" s="28"/>
      <c r="N326" s="54"/>
      <c r="U326" s="41" t="s">
        <v>23</v>
      </c>
      <c r="V326" s="42">
        <f>A326</f>
        <v>106</v>
      </c>
      <c r="W326" s="42" t="str">
        <f>IF(C327="","",$G$3)</f>
        <v/>
      </c>
      <c r="X326" s="42" t="str">
        <f>IF(C327="","",$I$3)</f>
        <v/>
      </c>
      <c r="Y326" s="43" t="str">
        <f>IF(C327="","",$C327)</f>
        <v/>
      </c>
      <c r="Z326" s="43" t="str">
        <f>IF(C327="","",$C326)</f>
        <v/>
      </c>
      <c r="AA326" s="55" t="str">
        <f>IF(B326="男",1,IF(B326="女",2,""))</f>
        <v/>
      </c>
      <c r="AB326" s="43" t="str">
        <f>IF(D326="","",D326&amp;TEXT(E326,"00")&amp;TEXT(F326,"00"))</f>
        <v/>
      </c>
      <c r="AC326" s="43" t="str" cm="1">
        <f t="array" ref="AC326">IF(G326="","",_xlfn.IFS(G326&lt;=24,$Q$18,G326&lt;=29,$Q$19,G326&lt;=34,$Q$20,G326&lt;=39,$Q$21,G326&lt;=44,$Q$22,G326&lt;=49,$Q$23,G326&lt;=54,$Q$24,G326&lt;=59,$Q$25,G326&lt;=64,$Q$26,G326&lt;=69,$Q$27,G326&lt;=74,$Q$28,G326&lt;=79,$Q$29,G326&lt;=84,$Q$30,G326&lt;=10000,$Q$31))</f>
        <v/>
      </c>
      <c r="AD326" s="55" t="str">
        <f>IF(J326="","",IF(J326="自由形",1,IF(J326="背泳ぎ",2,IF(J326="平泳ぎ",3,IF(J326="バタフライ",4,IF(J326="個人メドレー",5,))))))</f>
        <v/>
      </c>
      <c r="AE326" s="56" t="str">
        <f>IF(I326="","",IF(I326=25,"0025",IF(I326=50,"0050",IF(I326=100,"0100",IF(I326=200,"0200","")))))</f>
        <v/>
      </c>
      <c r="AF326" s="43" t="str">
        <f>AD326&amp;AE326</f>
        <v/>
      </c>
      <c r="AG326" s="43" t="str">
        <f>IF(M326="","",K326&amp;TEXT(L326,"00")&amp;U326&amp;TEXT(M326,"00"))</f>
        <v/>
      </c>
      <c r="AH326" s="55" t="str">
        <f>IF(J327="自由形",1,IF(J327="背泳ぎ",2,IF(J327="平泳ぎ",3,IF(J327="バタフライ",4,IF(J327="個人メドレー",5,"")))))</f>
        <v/>
      </c>
      <c r="AI326" s="56" t="str">
        <f>IF(I327=25,"0025",IF(I327=50,"0050",IF(I327=100,"0100",IF(I327=200,"0200",""))))</f>
        <v/>
      </c>
      <c r="AJ326" s="43" t="str">
        <f>AH326&amp;AI326</f>
        <v/>
      </c>
      <c r="AK326" s="43" t="str">
        <f>IF(M327="","",K327&amp;TEXT(L327,"00")&amp;U327&amp;TEXT(M327,"00"))</f>
        <v/>
      </c>
      <c r="AL326" s="55" t="str">
        <f>IF(J328="自由形",1,IF(J328="背泳ぎ",2,IF(J328="平泳ぎ",3,IF(J328="バタフライ",4,IF(J328="個人メドレー",5,"")))))</f>
        <v/>
      </c>
      <c r="AM326" s="56" t="str">
        <f>IF(I328=25,"0025",IF(I328=50,"0050",IF(I328=100,"0100",IF(I328=200,"0200",""))))</f>
        <v/>
      </c>
      <c r="AN326" s="43" t="str">
        <f>AL326&amp;AM326</f>
        <v/>
      </c>
      <c r="AO326" s="43" t="str">
        <f>IF(M328="","",K328&amp;TEXT(L328,"00")&amp;U327&amp;TEXT(M328,"00"))</f>
        <v/>
      </c>
      <c r="AP326" s="41" t="s">
        <v>97</v>
      </c>
      <c r="AQ326" s="55" t="str">
        <f>IF(C327="","",IF(AB326="","",D326&amp;AP326&amp;TEXT(E326,"00")&amp;AP326&amp;TEXT(F326,"00")))</f>
        <v/>
      </c>
    </row>
    <row r="327" spans="1:43" ht="16.5" customHeight="1">
      <c r="A327" s="166"/>
      <c r="B327" s="169"/>
      <c r="C327" s="171"/>
      <c r="D327" s="6"/>
      <c r="E327" s="6"/>
      <c r="F327" s="6"/>
      <c r="G327" s="62"/>
      <c r="H327" s="63"/>
      <c r="I327" s="4"/>
      <c r="J327" s="4"/>
      <c r="K327" s="31"/>
      <c r="L327" s="32"/>
      <c r="M327" s="32"/>
      <c r="N327" s="57"/>
      <c r="U327" s="41" t="s">
        <v>23</v>
      </c>
      <c r="AD327" s="55"/>
      <c r="AE327" s="56"/>
    </row>
    <row r="328" spans="1:43" ht="16.5" customHeight="1">
      <c r="A328" s="167"/>
      <c r="B328" s="170"/>
      <c r="C328" s="172"/>
      <c r="D328" s="7"/>
      <c r="E328" s="7"/>
      <c r="F328" s="7"/>
      <c r="G328" s="62"/>
      <c r="H328" s="63"/>
      <c r="I328" s="5"/>
      <c r="J328" s="5"/>
      <c r="K328" s="33"/>
      <c r="L328" s="29"/>
      <c r="M328" s="29"/>
      <c r="N328" s="58"/>
      <c r="U328" s="41" t="s">
        <v>23</v>
      </c>
      <c r="AA328" s="55"/>
      <c r="AD328" s="55"/>
      <c r="AE328" s="56"/>
      <c r="AH328" s="55"/>
      <c r="AI328" s="56"/>
      <c r="AL328" s="55"/>
      <c r="AM328" s="56"/>
    </row>
    <row r="329" spans="1:43" ht="16.5" customHeight="1">
      <c r="A329" s="165">
        <v>107</v>
      </c>
      <c r="B329" s="168"/>
      <c r="C329" s="2"/>
      <c r="D329" s="34"/>
      <c r="E329" s="35"/>
      <c r="F329" s="35"/>
      <c r="G329" s="60" t="str">
        <f>IFERROR(DATEDIF(AQ329,$P$2,"Y"),"")</f>
        <v/>
      </c>
      <c r="H329" s="61" t="str" cm="1">
        <f t="array" ref="H329">IF(G329="","",_xlfn.IFS(G329&lt;=24,$R$18,G329&lt;=29,$R$19,G329&lt;=34,$R$20,G329&lt;=39,$R$21,G329&lt;=44,$R$22,G329&lt;=49,$R$23,G329&lt;=54,$R$24,G329&lt;=59,$R$25,G329&lt;=64,$R$26,G329&lt;=69,$R$27,G329&lt;=74,$R$28,G329&lt;=79,$R$29,G329&lt;=84,$R$30,G329&lt;=10000,$R$31))</f>
        <v/>
      </c>
      <c r="I329" s="3"/>
      <c r="J329" s="3"/>
      <c r="K329" s="30"/>
      <c r="L329" s="28"/>
      <c r="M329" s="28"/>
      <c r="N329" s="54"/>
      <c r="U329" s="41" t="s">
        <v>23</v>
      </c>
      <c r="V329" s="42">
        <f>A329</f>
        <v>107</v>
      </c>
      <c r="W329" s="42" t="str">
        <f>IF(C330="","",$G$3)</f>
        <v/>
      </c>
      <c r="X329" s="42" t="str">
        <f>IF(C330="","",$I$3)</f>
        <v/>
      </c>
      <c r="Y329" s="43" t="str">
        <f>IF(C330="","",$C330)</f>
        <v/>
      </c>
      <c r="Z329" s="43" t="str">
        <f>IF(C330="","",$C329)</f>
        <v/>
      </c>
      <c r="AA329" s="55" t="str">
        <f>IF(B329="男",1,IF(B329="女",2,""))</f>
        <v/>
      </c>
      <c r="AB329" s="43" t="str">
        <f>IF(D329="","",D329&amp;TEXT(E329,"00")&amp;TEXT(F329,"00"))</f>
        <v/>
      </c>
      <c r="AC329" s="43" t="str" cm="1">
        <f t="array" ref="AC329">IF(G329="","",_xlfn.IFS(G329&lt;=24,$Q$18,G329&lt;=29,$Q$19,G329&lt;=34,$Q$20,G329&lt;=39,$Q$21,G329&lt;=44,$Q$22,G329&lt;=49,$Q$23,G329&lt;=54,$Q$24,G329&lt;=59,$Q$25,G329&lt;=64,$Q$26,G329&lt;=69,$Q$27,G329&lt;=74,$Q$28,G329&lt;=79,$Q$29,G329&lt;=84,$Q$30,G329&lt;=10000,$Q$31))</f>
        <v/>
      </c>
      <c r="AD329" s="55" t="str">
        <f>IF(J329="","",IF(J329="自由形",1,IF(J329="背泳ぎ",2,IF(J329="平泳ぎ",3,IF(J329="バタフライ",4,IF(J329="個人メドレー",5,))))))</f>
        <v/>
      </c>
      <c r="AE329" s="56" t="str">
        <f>IF(I329="","",IF(I329=25,"0025",IF(I329=50,"0050",IF(I329=100,"0100",IF(I329=200,"0200","")))))</f>
        <v/>
      </c>
      <c r="AF329" s="43" t="str">
        <f>AD329&amp;AE329</f>
        <v/>
      </c>
      <c r="AG329" s="43" t="str">
        <f>IF(M329="","",K329&amp;TEXT(L329,"00")&amp;U329&amp;TEXT(M329,"00"))</f>
        <v/>
      </c>
      <c r="AH329" s="55" t="str">
        <f>IF(J330="自由形",1,IF(J330="背泳ぎ",2,IF(J330="平泳ぎ",3,IF(J330="バタフライ",4,IF(J330="個人メドレー",5,"")))))</f>
        <v/>
      </c>
      <c r="AI329" s="56" t="str">
        <f>IF(I330=25,"0025",IF(I330=50,"0050",IF(I330=100,"0100",IF(I330=200,"0200",""))))</f>
        <v/>
      </c>
      <c r="AJ329" s="43" t="str">
        <f>AH329&amp;AI329</f>
        <v/>
      </c>
      <c r="AK329" s="43" t="str">
        <f>IF(M330="","",K330&amp;TEXT(L330,"00")&amp;U330&amp;TEXT(M330,"00"))</f>
        <v/>
      </c>
      <c r="AL329" s="55" t="str">
        <f>IF(J331="自由形",1,IF(J331="背泳ぎ",2,IF(J331="平泳ぎ",3,IF(J331="バタフライ",4,IF(J331="個人メドレー",5,"")))))</f>
        <v/>
      </c>
      <c r="AM329" s="56" t="str">
        <f>IF(I331=25,"0025",IF(I331=50,"0050",IF(I331=100,"0100",IF(I331=200,"0200",""))))</f>
        <v/>
      </c>
      <c r="AN329" s="43" t="str">
        <f>AL329&amp;AM329</f>
        <v/>
      </c>
      <c r="AO329" s="43" t="str">
        <f>IF(M331="","",K331&amp;TEXT(L331,"00")&amp;U330&amp;TEXT(M331,"00"))</f>
        <v/>
      </c>
      <c r="AP329" s="41" t="s">
        <v>97</v>
      </c>
      <c r="AQ329" s="55" t="str">
        <f>IF(C330="","",IF(AB329="","",D329&amp;AP329&amp;TEXT(E329,"00")&amp;AP329&amp;TEXT(F329,"00")))</f>
        <v/>
      </c>
    </row>
    <row r="330" spans="1:43" ht="16.5" customHeight="1">
      <c r="A330" s="166"/>
      <c r="B330" s="169"/>
      <c r="C330" s="171"/>
      <c r="D330" s="6"/>
      <c r="E330" s="6"/>
      <c r="F330" s="6"/>
      <c r="G330" s="62"/>
      <c r="H330" s="63"/>
      <c r="I330" s="4"/>
      <c r="J330" s="4"/>
      <c r="K330" s="31"/>
      <c r="L330" s="32"/>
      <c r="M330" s="32"/>
      <c r="N330" s="57"/>
      <c r="U330" s="41" t="s">
        <v>23</v>
      </c>
      <c r="AD330" s="55"/>
      <c r="AE330" s="56"/>
    </row>
    <row r="331" spans="1:43" ht="16.5" customHeight="1">
      <c r="A331" s="167"/>
      <c r="B331" s="170"/>
      <c r="C331" s="172"/>
      <c r="D331" s="7"/>
      <c r="E331" s="7"/>
      <c r="F331" s="7"/>
      <c r="G331" s="64"/>
      <c r="H331" s="65"/>
      <c r="I331" s="5"/>
      <c r="J331" s="5"/>
      <c r="K331" s="33"/>
      <c r="L331" s="29"/>
      <c r="M331" s="29"/>
      <c r="N331" s="58"/>
      <c r="U331" s="41" t="s">
        <v>23</v>
      </c>
      <c r="AA331" s="55"/>
      <c r="AD331" s="55"/>
      <c r="AE331" s="56"/>
      <c r="AH331" s="55"/>
      <c r="AI331" s="56"/>
      <c r="AL331" s="55"/>
      <c r="AM331" s="56"/>
    </row>
    <row r="332" spans="1:43" ht="16.5" customHeight="1">
      <c r="A332" s="165">
        <v>108</v>
      </c>
      <c r="B332" s="168"/>
      <c r="C332" s="2"/>
      <c r="D332" s="34"/>
      <c r="E332" s="35"/>
      <c r="F332" s="35"/>
      <c r="G332" s="60" t="str">
        <f>IFERROR(DATEDIF(AQ332,$P$2,"Y"),"")</f>
        <v/>
      </c>
      <c r="H332" s="61" t="str" cm="1">
        <f t="array" ref="H332">IF(G332="","",_xlfn.IFS(G332&lt;=24,$R$18,G332&lt;=29,$R$19,G332&lt;=34,$R$20,G332&lt;=39,$R$21,G332&lt;=44,$R$22,G332&lt;=49,$R$23,G332&lt;=54,$R$24,G332&lt;=59,$R$25,G332&lt;=64,$R$26,G332&lt;=69,$R$27,G332&lt;=74,$R$28,G332&lt;=79,$R$29,G332&lt;=84,$R$30,G332&lt;=10000,$R$31))</f>
        <v/>
      </c>
      <c r="I332" s="3"/>
      <c r="J332" s="3"/>
      <c r="K332" s="30"/>
      <c r="L332" s="28"/>
      <c r="M332" s="28"/>
      <c r="N332" s="54"/>
      <c r="U332" s="41" t="s">
        <v>23</v>
      </c>
      <c r="V332" s="42">
        <f>A332</f>
        <v>108</v>
      </c>
      <c r="W332" s="42" t="str">
        <f>IF(C333="","",$G$3)</f>
        <v/>
      </c>
      <c r="X332" s="42" t="str">
        <f>IF(C333="","",$I$3)</f>
        <v/>
      </c>
      <c r="Y332" s="43" t="str">
        <f>IF(C333="","",$C333)</f>
        <v/>
      </c>
      <c r="Z332" s="43" t="str">
        <f>IF(C333="","",$C332)</f>
        <v/>
      </c>
      <c r="AA332" s="55" t="str">
        <f>IF(B332="男",1,IF(B332="女",2,""))</f>
        <v/>
      </c>
      <c r="AB332" s="43" t="str">
        <f>IF(D332="","",D332&amp;TEXT(E332,"00")&amp;TEXT(F332,"00"))</f>
        <v/>
      </c>
      <c r="AC332" s="43" t="str" cm="1">
        <f t="array" ref="AC332">IF(G332="","",_xlfn.IFS(G332&lt;=24,$Q$18,G332&lt;=29,$Q$19,G332&lt;=34,$Q$20,G332&lt;=39,$Q$21,G332&lt;=44,$Q$22,G332&lt;=49,$Q$23,G332&lt;=54,$Q$24,G332&lt;=59,$Q$25,G332&lt;=64,$Q$26,G332&lt;=69,$Q$27,G332&lt;=74,$Q$28,G332&lt;=79,$Q$29,G332&lt;=84,$Q$30,G332&lt;=10000,$Q$31))</f>
        <v/>
      </c>
      <c r="AD332" s="55" t="str">
        <f>IF(J332="","",IF(J332="自由形",1,IF(J332="背泳ぎ",2,IF(J332="平泳ぎ",3,IF(J332="バタフライ",4,IF(J332="個人メドレー",5,))))))</f>
        <v/>
      </c>
      <c r="AE332" s="56" t="str">
        <f>IF(I332="","",IF(I332=25,"0025",IF(I332=50,"0050",IF(I332=100,"0100",IF(I332=200,"0200","")))))</f>
        <v/>
      </c>
      <c r="AF332" s="43" t="str">
        <f>AD332&amp;AE332</f>
        <v/>
      </c>
      <c r="AG332" s="43" t="str">
        <f>IF(M332="","",K332&amp;TEXT(L332,"00")&amp;U332&amp;TEXT(M332,"00"))</f>
        <v/>
      </c>
      <c r="AH332" s="55" t="str">
        <f>IF(J333="自由形",1,IF(J333="背泳ぎ",2,IF(J333="平泳ぎ",3,IF(J333="バタフライ",4,IF(J333="個人メドレー",5,"")))))</f>
        <v/>
      </c>
      <c r="AI332" s="56" t="str">
        <f>IF(I333=25,"0025",IF(I333=50,"0050",IF(I333=100,"0100",IF(I333=200,"0200",""))))</f>
        <v/>
      </c>
      <c r="AJ332" s="43" t="str">
        <f>AH332&amp;AI332</f>
        <v/>
      </c>
      <c r="AK332" s="43" t="str">
        <f>IF(M333="","",K333&amp;TEXT(L333,"00")&amp;U333&amp;TEXT(M333,"00"))</f>
        <v/>
      </c>
      <c r="AL332" s="55" t="str">
        <f>IF(J334="自由形",1,IF(J334="背泳ぎ",2,IF(J334="平泳ぎ",3,IF(J334="バタフライ",4,IF(J334="個人メドレー",5,"")))))</f>
        <v/>
      </c>
      <c r="AM332" s="56" t="str">
        <f>IF(I334=25,"0025",IF(I334=50,"0050",IF(I334=100,"0100",IF(I334=200,"0200",""))))</f>
        <v/>
      </c>
      <c r="AN332" s="43" t="str">
        <f>AL332&amp;AM332</f>
        <v/>
      </c>
      <c r="AO332" s="43" t="str">
        <f>IF(M334="","",K334&amp;TEXT(L334,"00")&amp;U333&amp;TEXT(M334,"00"))</f>
        <v/>
      </c>
      <c r="AP332" s="41" t="s">
        <v>97</v>
      </c>
      <c r="AQ332" s="55" t="str">
        <f>IF(C333="","",IF(AB332="","",D332&amp;AP332&amp;TEXT(E332,"00")&amp;AP332&amp;TEXT(F332,"00")))</f>
        <v/>
      </c>
    </row>
    <row r="333" spans="1:43" ht="16.5" customHeight="1">
      <c r="A333" s="166"/>
      <c r="B333" s="169"/>
      <c r="C333" s="171"/>
      <c r="D333" s="6"/>
      <c r="E333" s="6"/>
      <c r="F333" s="6"/>
      <c r="G333" s="62"/>
      <c r="H333" s="63"/>
      <c r="I333" s="4"/>
      <c r="J333" s="4"/>
      <c r="K333" s="31"/>
      <c r="L333" s="32"/>
      <c r="M333" s="32"/>
      <c r="N333" s="57"/>
      <c r="U333" s="41" t="s">
        <v>23</v>
      </c>
      <c r="AD333" s="55"/>
      <c r="AE333" s="56"/>
    </row>
    <row r="334" spans="1:43" ht="16.5" customHeight="1">
      <c r="A334" s="167"/>
      <c r="B334" s="170"/>
      <c r="C334" s="172"/>
      <c r="D334" s="7"/>
      <c r="E334" s="7"/>
      <c r="F334" s="7"/>
      <c r="G334" s="62"/>
      <c r="H334" s="63"/>
      <c r="I334" s="5"/>
      <c r="J334" s="5"/>
      <c r="K334" s="33"/>
      <c r="L334" s="29"/>
      <c r="M334" s="29"/>
      <c r="N334" s="58"/>
      <c r="U334" s="41" t="s">
        <v>23</v>
      </c>
      <c r="AA334" s="55"/>
      <c r="AD334" s="55"/>
      <c r="AE334" s="56"/>
      <c r="AH334" s="55"/>
      <c r="AI334" s="56"/>
      <c r="AL334" s="55"/>
      <c r="AM334" s="56"/>
    </row>
    <row r="335" spans="1:43" ht="16.5" customHeight="1">
      <c r="A335" s="165">
        <v>109</v>
      </c>
      <c r="B335" s="168"/>
      <c r="C335" s="2"/>
      <c r="D335" s="34"/>
      <c r="E335" s="35"/>
      <c r="F335" s="35"/>
      <c r="G335" s="60" t="str">
        <f>IFERROR(DATEDIF(AQ335,$P$2,"Y"),"")</f>
        <v/>
      </c>
      <c r="H335" s="61" t="str" cm="1">
        <f t="array" ref="H335">IF(G335="","",_xlfn.IFS(G335&lt;=24,$R$18,G335&lt;=29,$R$19,G335&lt;=34,$R$20,G335&lt;=39,$R$21,G335&lt;=44,$R$22,G335&lt;=49,$R$23,G335&lt;=54,$R$24,G335&lt;=59,$R$25,G335&lt;=64,$R$26,G335&lt;=69,$R$27,G335&lt;=74,$R$28,G335&lt;=79,$R$29,G335&lt;=84,$R$30,G335&lt;=10000,$R$31))</f>
        <v/>
      </c>
      <c r="I335" s="3"/>
      <c r="J335" s="3"/>
      <c r="K335" s="30"/>
      <c r="L335" s="28"/>
      <c r="M335" s="28"/>
      <c r="N335" s="54"/>
      <c r="U335" s="41" t="s">
        <v>23</v>
      </c>
      <c r="V335" s="42">
        <f>A335</f>
        <v>109</v>
      </c>
      <c r="W335" s="42" t="str">
        <f>IF(C336="","",$G$3)</f>
        <v/>
      </c>
      <c r="X335" s="42" t="str">
        <f>IF(C336="","",$I$3)</f>
        <v/>
      </c>
      <c r="Y335" s="43" t="str">
        <f>IF(C336="","",$C336)</f>
        <v/>
      </c>
      <c r="Z335" s="43" t="str">
        <f>IF(C336="","",$C335)</f>
        <v/>
      </c>
      <c r="AA335" s="55" t="str">
        <f>IF(B335="男",1,IF(B335="女",2,""))</f>
        <v/>
      </c>
      <c r="AB335" s="43" t="str">
        <f>IF(D335="","",D335&amp;TEXT(E335,"00")&amp;TEXT(F335,"00"))</f>
        <v/>
      </c>
      <c r="AC335" s="43" t="str" cm="1">
        <f t="array" ref="AC335">IF(G335="","",_xlfn.IFS(G335&lt;=24,$Q$18,G335&lt;=29,$Q$19,G335&lt;=34,$Q$20,G335&lt;=39,$Q$21,G335&lt;=44,$Q$22,G335&lt;=49,$Q$23,G335&lt;=54,$Q$24,G335&lt;=59,$Q$25,G335&lt;=64,$Q$26,G335&lt;=69,$Q$27,G335&lt;=74,$Q$28,G335&lt;=79,$Q$29,G335&lt;=84,$Q$30,G335&lt;=10000,$Q$31))</f>
        <v/>
      </c>
      <c r="AD335" s="55" t="str">
        <f>IF(J335="","",IF(J335="自由形",1,IF(J335="背泳ぎ",2,IF(J335="平泳ぎ",3,IF(J335="バタフライ",4,IF(J335="個人メドレー",5,))))))</f>
        <v/>
      </c>
      <c r="AE335" s="56" t="str">
        <f>IF(I335="","",IF(I335=25,"0025",IF(I335=50,"0050",IF(I335=100,"0100",IF(I335=200,"0200","")))))</f>
        <v/>
      </c>
      <c r="AF335" s="43" t="str">
        <f>AD335&amp;AE335</f>
        <v/>
      </c>
      <c r="AG335" s="43" t="str">
        <f>IF(M335="","",K335&amp;TEXT(L335,"00")&amp;U335&amp;TEXT(M335,"00"))</f>
        <v/>
      </c>
      <c r="AH335" s="55" t="str">
        <f>IF(J336="自由形",1,IF(J336="背泳ぎ",2,IF(J336="平泳ぎ",3,IF(J336="バタフライ",4,IF(J336="個人メドレー",5,"")))))</f>
        <v/>
      </c>
      <c r="AI335" s="56" t="str">
        <f>IF(I336=25,"0025",IF(I336=50,"0050",IF(I336=100,"0100",IF(I336=200,"0200",""))))</f>
        <v/>
      </c>
      <c r="AJ335" s="43" t="str">
        <f>AH335&amp;AI335</f>
        <v/>
      </c>
      <c r="AK335" s="43" t="str">
        <f>IF(M336="","",K336&amp;TEXT(L336,"00")&amp;U336&amp;TEXT(M336,"00"))</f>
        <v/>
      </c>
      <c r="AL335" s="55" t="str">
        <f>IF(J337="自由形",1,IF(J337="背泳ぎ",2,IF(J337="平泳ぎ",3,IF(J337="バタフライ",4,IF(J337="個人メドレー",5,"")))))</f>
        <v/>
      </c>
      <c r="AM335" s="56" t="str">
        <f>IF(I337=25,"0025",IF(I337=50,"0050",IF(I337=100,"0100",IF(I337=200,"0200",""))))</f>
        <v/>
      </c>
      <c r="AN335" s="43" t="str">
        <f>AL335&amp;AM335</f>
        <v/>
      </c>
      <c r="AO335" s="43" t="str">
        <f>IF(M337="","",K337&amp;TEXT(L337,"00")&amp;U336&amp;TEXT(M337,"00"))</f>
        <v/>
      </c>
      <c r="AP335" s="41" t="s">
        <v>97</v>
      </c>
      <c r="AQ335" s="55" t="str">
        <f>IF(C336="","",IF(AB335="","",D335&amp;AP335&amp;TEXT(E335,"00")&amp;AP335&amp;TEXT(F335,"00")))</f>
        <v/>
      </c>
    </row>
    <row r="336" spans="1:43" ht="16.5" customHeight="1">
      <c r="A336" s="166"/>
      <c r="B336" s="169"/>
      <c r="C336" s="171"/>
      <c r="D336" s="6"/>
      <c r="E336" s="6"/>
      <c r="F336" s="6"/>
      <c r="G336" s="62"/>
      <c r="H336" s="63"/>
      <c r="I336" s="4"/>
      <c r="J336" s="4"/>
      <c r="K336" s="31"/>
      <c r="L336" s="32"/>
      <c r="M336" s="32"/>
      <c r="N336" s="57"/>
      <c r="U336" s="41" t="s">
        <v>23</v>
      </c>
      <c r="AD336" s="55"/>
      <c r="AE336" s="56"/>
    </row>
    <row r="337" spans="1:43" ht="16.5" customHeight="1">
      <c r="A337" s="167"/>
      <c r="B337" s="170"/>
      <c r="C337" s="172"/>
      <c r="D337" s="7"/>
      <c r="E337" s="7"/>
      <c r="F337" s="7"/>
      <c r="G337" s="64"/>
      <c r="H337" s="65"/>
      <c r="I337" s="5"/>
      <c r="J337" s="5"/>
      <c r="K337" s="33"/>
      <c r="L337" s="29"/>
      <c r="M337" s="29"/>
      <c r="N337" s="58"/>
      <c r="U337" s="41" t="s">
        <v>23</v>
      </c>
      <c r="AA337" s="55"/>
      <c r="AD337" s="55"/>
      <c r="AE337" s="56"/>
      <c r="AH337" s="55"/>
      <c r="AI337" s="56"/>
      <c r="AL337" s="55"/>
      <c r="AM337" s="56"/>
    </row>
    <row r="338" spans="1:43" ht="16.5" customHeight="1">
      <c r="A338" s="165">
        <v>110</v>
      </c>
      <c r="B338" s="168"/>
      <c r="C338" s="2"/>
      <c r="D338" s="34"/>
      <c r="E338" s="35"/>
      <c r="F338" s="35"/>
      <c r="G338" s="60" t="str">
        <f>IFERROR(DATEDIF(AQ338,$P$2,"Y"),"")</f>
        <v/>
      </c>
      <c r="H338" s="61" t="str" cm="1">
        <f t="array" ref="H338">IF(G338="","",_xlfn.IFS(G338&lt;=24,$R$18,G338&lt;=29,$R$19,G338&lt;=34,$R$20,G338&lt;=39,$R$21,G338&lt;=44,$R$22,G338&lt;=49,$R$23,G338&lt;=54,$R$24,G338&lt;=59,$R$25,G338&lt;=64,$R$26,G338&lt;=69,$R$27,G338&lt;=74,$R$28,G338&lt;=79,$R$29,G338&lt;=84,$R$30,G338&lt;=10000,$R$31))</f>
        <v/>
      </c>
      <c r="I338" s="3"/>
      <c r="J338" s="3"/>
      <c r="K338" s="30"/>
      <c r="L338" s="28"/>
      <c r="M338" s="28"/>
      <c r="N338" s="54"/>
      <c r="U338" s="41" t="s">
        <v>23</v>
      </c>
      <c r="V338" s="42">
        <f>A338</f>
        <v>110</v>
      </c>
      <c r="W338" s="42" t="str">
        <f>IF(C339="","",$G$3)</f>
        <v/>
      </c>
      <c r="X338" s="42" t="str">
        <f>IF(C339="","",$I$3)</f>
        <v/>
      </c>
      <c r="Y338" s="43" t="str">
        <f>IF(C339="","",$C339)</f>
        <v/>
      </c>
      <c r="Z338" s="43" t="str">
        <f>IF(C339="","",$C338)</f>
        <v/>
      </c>
      <c r="AA338" s="55" t="str">
        <f>IF(B338="男",1,IF(B338="女",2,""))</f>
        <v/>
      </c>
      <c r="AB338" s="43" t="str">
        <f>IF(D338="","",D338&amp;TEXT(E338,"00")&amp;TEXT(F338,"00"))</f>
        <v/>
      </c>
      <c r="AC338" s="43" t="str" cm="1">
        <f t="array" ref="AC338">IF(G338="","",_xlfn.IFS(G338&lt;=24,$Q$18,G338&lt;=29,$Q$19,G338&lt;=34,$Q$20,G338&lt;=39,$Q$21,G338&lt;=44,$Q$22,G338&lt;=49,$Q$23,G338&lt;=54,$Q$24,G338&lt;=59,$Q$25,G338&lt;=64,$Q$26,G338&lt;=69,$Q$27,G338&lt;=74,$Q$28,G338&lt;=79,$Q$29,G338&lt;=84,$Q$30,G338&lt;=10000,$Q$31))</f>
        <v/>
      </c>
      <c r="AD338" s="55" t="str">
        <f>IF(J338="","",IF(J338="自由形",1,IF(J338="背泳ぎ",2,IF(J338="平泳ぎ",3,IF(J338="バタフライ",4,IF(J338="個人メドレー",5,))))))</f>
        <v/>
      </c>
      <c r="AE338" s="56" t="str">
        <f>IF(I338="","",IF(I338=25,"0025",IF(I338=50,"0050",IF(I338=100,"0100",IF(I338=200,"0200","")))))</f>
        <v/>
      </c>
      <c r="AF338" s="43" t="str">
        <f>AD338&amp;AE338</f>
        <v/>
      </c>
      <c r="AG338" s="43" t="str">
        <f>IF(M338="","",K338&amp;TEXT(L338,"00")&amp;U338&amp;TEXT(M338,"00"))</f>
        <v/>
      </c>
      <c r="AH338" s="55" t="str">
        <f>IF(J339="自由形",1,IF(J339="背泳ぎ",2,IF(J339="平泳ぎ",3,IF(J339="バタフライ",4,IF(J339="個人メドレー",5,"")))))</f>
        <v/>
      </c>
      <c r="AI338" s="56" t="str">
        <f>IF(I339=25,"0025",IF(I339=50,"0050",IF(I339=100,"0100",IF(I339=200,"0200",""))))</f>
        <v/>
      </c>
      <c r="AJ338" s="43" t="str">
        <f>AH338&amp;AI338</f>
        <v/>
      </c>
      <c r="AK338" s="43" t="str">
        <f>IF(M339="","",K339&amp;TEXT(L339,"00")&amp;U339&amp;TEXT(M339,"00"))</f>
        <v/>
      </c>
      <c r="AL338" s="55" t="str">
        <f>IF(J340="自由形",1,IF(J340="背泳ぎ",2,IF(J340="平泳ぎ",3,IF(J340="バタフライ",4,IF(J340="個人メドレー",5,"")))))</f>
        <v/>
      </c>
      <c r="AM338" s="56" t="str">
        <f>IF(I340=25,"0025",IF(I340=50,"0050",IF(I340=100,"0100",IF(I340=200,"0200",""))))</f>
        <v/>
      </c>
      <c r="AN338" s="43" t="str">
        <f>AL338&amp;AM338</f>
        <v/>
      </c>
      <c r="AO338" s="43" t="str">
        <f>IF(M340="","",K340&amp;TEXT(L340,"00")&amp;U339&amp;TEXT(M340,"00"))</f>
        <v/>
      </c>
      <c r="AP338" s="41" t="s">
        <v>97</v>
      </c>
      <c r="AQ338" s="55" t="str">
        <f>IF(C339="","",IF(AB338="","",D338&amp;AP338&amp;TEXT(E338,"00")&amp;AP338&amp;TEXT(F338,"00")))</f>
        <v/>
      </c>
    </row>
    <row r="339" spans="1:43" ht="16.5" customHeight="1">
      <c r="A339" s="166"/>
      <c r="B339" s="169"/>
      <c r="C339" s="171"/>
      <c r="D339" s="6"/>
      <c r="E339" s="6"/>
      <c r="F339" s="6"/>
      <c r="G339" s="62"/>
      <c r="H339" s="63"/>
      <c r="I339" s="4"/>
      <c r="J339" s="4"/>
      <c r="K339" s="31"/>
      <c r="L339" s="32"/>
      <c r="M339" s="32"/>
      <c r="N339" s="57"/>
      <c r="U339" s="41" t="s">
        <v>23</v>
      </c>
      <c r="AD339" s="55"/>
      <c r="AE339" s="56"/>
    </row>
    <row r="340" spans="1:43" ht="16.5" customHeight="1">
      <c r="A340" s="167"/>
      <c r="B340" s="170"/>
      <c r="C340" s="172"/>
      <c r="D340" s="7"/>
      <c r="E340" s="7"/>
      <c r="F340" s="7"/>
      <c r="G340" s="62"/>
      <c r="H340" s="63"/>
      <c r="I340" s="5"/>
      <c r="J340" s="5"/>
      <c r="K340" s="33"/>
      <c r="L340" s="29"/>
      <c r="M340" s="29"/>
      <c r="N340" s="58"/>
      <c r="U340" s="41" t="s">
        <v>23</v>
      </c>
      <c r="AA340" s="55"/>
      <c r="AD340" s="55"/>
      <c r="AE340" s="56"/>
      <c r="AH340" s="55"/>
      <c r="AI340" s="56"/>
      <c r="AL340" s="55"/>
      <c r="AM340" s="56"/>
    </row>
    <row r="341" spans="1:43" ht="16.5" customHeight="1">
      <c r="A341" s="165">
        <v>111</v>
      </c>
      <c r="B341" s="168"/>
      <c r="C341" s="2"/>
      <c r="D341" s="34"/>
      <c r="E341" s="35"/>
      <c r="F341" s="35"/>
      <c r="G341" s="60" t="str">
        <f>IFERROR(DATEDIF(AQ341,$P$2,"Y"),"")</f>
        <v/>
      </c>
      <c r="H341" s="61" t="str" cm="1">
        <f t="array" ref="H341">IF(G341="","",_xlfn.IFS(G341&lt;=24,$R$18,G341&lt;=29,$R$19,G341&lt;=34,$R$20,G341&lt;=39,$R$21,G341&lt;=44,$R$22,G341&lt;=49,$R$23,G341&lt;=54,$R$24,G341&lt;=59,$R$25,G341&lt;=64,$R$26,G341&lt;=69,$R$27,G341&lt;=74,$R$28,G341&lt;=79,$R$29,G341&lt;=84,$R$30,G341&lt;=10000,$R$31))</f>
        <v/>
      </c>
      <c r="I341" s="3"/>
      <c r="J341" s="3"/>
      <c r="K341" s="30"/>
      <c r="L341" s="28"/>
      <c r="M341" s="28"/>
      <c r="N341" s="54"/>
      <c r="U341" s="41" t="s">
        <v>23</v>
      </c>
      <c r="V341" s="42">
        <f>A341</f>
        <v>111</v>
      </c>
      <c r="W341" s="42" t="str">
        <f>IF(C342="","",$G$3)</f>
        <v/>
      </c>
      <c r="X341" s="42" t="str">
        <f>IF(C342="","",$I$3)</f>
        <v/>
      </c>
      <c r="Y341" s="43" t="str">
        <f>IF(C342="","",$C342)</f>
        <v/>
      </c>
      <c r="Z341" s="43" t="str">
        <f>IF(C342="","",$C341)</f>
        <v/>
      </c>
      <c r="AA341" s="55" t="str">
        <f>IF(B341="男",1,IF(B341="女",2,""))</f>
        <v/>
      </c>
      <c r="AB341" s="43" t="str">
        <f>IF(D341="","",D341&amp;TEXT(E341,"00")&amp;TEXT(F341,"00"))</f>
        <v/>
      </c>
      <c r="AC341" s="43" t="str" cm="1">
        <f t="array" ref="AC341">IF(G341="","",_xlfn.IFS(G341&lt;=24,$Q$18,G341&lt;=29,$Q$19,G341&lt;=34,$Q$20,G341&lt;=39,$Q$21,G341&lt;=44,$Q$22,G341&lt;=49,$Q$23,G341&lt;=54,$Q$24,G341&lt;=59,$Q$25,G341&lt;=64,$Q$26,G341&lt;=69,$Q$27,G341&lt;=74,$Q$28,G341&lt;=79,$Q$29,G341&lt;=84,$Q$30,G341&lt;=10000,$Q$31))</f>
        <v/>
      </c>
      <c r="AD341" s="55" t="str">
        <f>IF(J341="","",IF(J341="自由形",1,IF(J341="背泳ぎ",2,IF(J341="平泳ぎ",3,IF(J341="バタフライ",4,IF(J341="個人メドレー",5,))))))</f>
        <v/>
      </c>
      <c r="AE341" s="56" t="str">
        <f>IF(I341="","",IF(I341=25,"0025",IF(I341=50,"0050",IF(I341=100,"0100",IF(I341=200,"0200","")))))</f>
        <v/>
      </c>
      <c r="AF341" s="43" t="str">
        <f>AD341&amp;AE341</f>
        <v/>
      </c>
      <c r="AG341" s="43" t="str">
        <f>IF(M341="","",K341&amp;TEXT(L341,"00")&amp;U341&amp;TEXT(M341,"00"))</f>
        <v/>
      </c>
      <c r="AH341" s="55" t="str">
        <f>IF(J342="自由形",1,IF(J342="背泳ぎ",2,IF(J342="平泳ぎ",3,IF(J342="バタフライ",4,IF(J342="個人メドレー",5,"")))))</f>
        <v/>
      </c>
      <c r="AI341" s="56" t="str">
        <f>IF(I342=25,"0025",IF(I342=50,"0050",IF(I342=100,"0100",IF(I342=200,"0200",""))))</f>
        <v/>
      </c>
      <c r="AJ341" s="43" t="str">
        <f>AH341&amp;AI341</f>
        <v/>
      </c>
      <c r="AK341" s="43" t="str">
        <f>IF(M342="","",K342&amp;TEXT(L342,"00")&amp;U342&amp;TEXT(M342,"00"))</f>
        <v/>
      </c>
      <c r="AL341" s="55" t="str">
        <f>IF(J343="自由形",1,IF(J343="背泳ぎ",2,IF(J343="平泳ぎ",3,IF(J343="バタフライ",4,IF(J343="個人メドレー",5,"")))))</f>
        <v/>
      </c>
      <c r="AM341" s="56" t="str">
        <f>IF(I343=25,"0025",IF(I343=50,"0050",IF(I343=100,"0100",IF(I343=200,"0200",""))))</f>
        <v/>
      </c>
      <c r="AN341" s="43" t="str">
        <f>AL341&amp;AM341</f>
        <v/>
      </c>
      <c r="AO341" s="43" t="str">
        <f>IF(M343="","",K343&amp;TEXT(L343,"00")&amp;U342&amp;TEXT(M343,"00"))</f>
        <v/>
      </c>
      <c r="AP341" s="41" t="s">
        <v>97</v>
      </c>
      <c r="AQ341" s="55" t="str">
        <f>IF(C342="","",IF(AB341="","",D341&amp;AP341&amp;TEXT(E341,"00")&amp;AP341&amp;TEXT(F341,"00")))</f>
        <v/>
      </c>
    </row>
    <row r="342" spans="1:43" ht="16.5" customHeight="1">
      <c r="A342" s="166"/>
      <c r="B342" s="169"/>
      <c r="C342" s="171"/>
      <c r="D342" s="6"/>
      <c r="E342" s="6"/>
      <c r="F342" s="6"/>
      <c r="G342" s="62"/>
      <c r="H342" s="63"/>
      <c r="I342" s="4"/>
      <c r="J342" s="4"/>
      <c r="K342" s="31"/>
      <c r="L342" s="32"/>
      <c r="M342" s="32"/>
      <c r="N342" s="57"/>
      <c r="U342" s="41" t="s">
        <v>23</v>
      </c>
      <c r="AD342" s="55"/>
      <c r="AE342" s="56"/>
    </row>
    <row r="343" spans="1:43" ht="16.5" customHeight="1">
      <c r="A343" s="167"/>
      <c r="B343" s="170"/>
      <c r="C343" s="172"/>
      <c r="D343" s="7"/>
      <c r="E343" s="7"/>
      <c r="F343" s="7"/>
      <c r="G343" s="64"/>
      <c r="H343" s="65"/>
      <c r="I343" s="5"/>
      <c r="J343" s="5"/>
      <c r="K343" s="33"/>
      <c r="L343" s="29"/>
      <c r="M343" s="29"/>
      <c r="N343" s="58"/>
      <c r="U343" s="41" t="s">
        <v>23</v>
      </c>
      <c r="AA343" s="55"/>
      <c r="AD343" s="55"/>
      <c r="AE343" s="56"/>
      <c r="AH343" s="55"/>
      <c r="AI343" s="56"/>
      <c r="AL343" s="55"/>
      <c r="AM343" s="56"/>
    </row>
    <row r="344" spans="1:43" ht="16.5" customHeight="1">
      <c r="A344" s="165">
        <v>112</v>
      </c>
      <c r="B344" s="168"/>
      <c r="C344" s="2"/>
      <c r="D344" s="34"/>
      <c r="E344" s="35"/>
      <c r="F344" s="35"/>
      <c r="G344" s="60" t="str">
        <f>IFERROR(DATEDIF(AQ344,$P$2,"Y"),"")</f>
        <v/>
      </c>
      <c r="H344" s="61" t="str" cm="1">
        <f t="array" ref="H344">IF(G344="","",_xlfn.IFS(G344&lt;=24,$R$18,G344&lt;=29,$R$19,G344&lt;=34,$R$20,G344&lt;=39,$R$21,G344&lt;=44,$R$22,G344&lt;=49,$R$23,G344&lt;=54,$R$24,G344&lt;=59,$R$25,G344&lt;=64,$R$26,G344&lt;=69,$R$27,G344&lt;=74,$R$28,G344&lt;=79,$R$29,G344&lt;=84,$R$30,G344&lt;=10000,$R$31))</f>
        <v/>
      </c>
      <c r="I344" s="3"/>
      <c r="J344" s="3"/>
      <c r="K344" s="30"/>
      <c r="L344" s="28"/>
      <c r="M344" s="28"/>
      <c r="N344" s="54"/>
      <c r="U344" s="41" t="s">
        <v>23</v>
      </c>
      <c r="V344" s="42">
        <f>A344</f>
        <v>112</v>
      </c>
      <c r="W344" s="42" t="str">
        <f>IF(C345="","",$G$3)</f>
        <v/>
      </c>
      <c r="X344" s="42" t="str">
        <f>IF(C345="","",$I$3)</f>
        <v/>
      </c>
      <c r="Y344" s="43" t="str">
        <f>IF(C345="","",$C345)</f>
        <v/>
      </c>
      <c r="Z344" s="43" t="str">
        <f>IF(C345="","",$C344)</f>
        <v/>
      </c>
      <c r="AA344" s="55" t="str">
        <f>IF(B344="男",1,IF(B344="女",2,""))</f>
        <v/>
      </c>
      <c r="AB344" s="43" t="str">
        <f>IF(D344="","",D344&amp;TEXT(E344,"00")&amp;TEXT(F344,"00"))</f>
        <v/>
      </c>
      <c r="AC344" s="43" t="str" cm="1">
        <f t="array" ref="AC344">IF(G344="","",_xlfn.IFS(G344&lt;=24,$Q$18,G344&lt;=29,$Q$19,G344&lt;=34,$Q$20,G344&lt;=39,$Q$21,G344&lt;=44,$Q$22,G344&lt;=49,$Q$23,G344&lt;=54,$Q$24,G344&lt;=59,$Q$25,G344&lt;=64,$Q$26,G344&lt;=69,$Q$27,G344&lt;=74,$Q$28,G344&lt;=79,$Q$29,G344&lt;=84,$Q$30,G344&lt;=10000,$Q$31))</f>
        <v/>
      </c>
      <c r="AD344" s="55" t="str">
        <f>IF(J344="","",IF(J344="自由形",1,IF(J344="背泳ぎ",2,IF(J344="平泳ぎ",3,IF(J344="バタフライ",4,IF(J344="個人メドレー",5,))))))</f>
        <v/>
      </c>
      <c r="AE344" s="56" t="str">
        <f>IF(I344="","",IF(I344=25,"0025",IF(I344=50,"0050",IF(I344=100,"0100",IF(I344=200,"0200","")))))</f>
        <v/>
      </c>
      <c r="AF344" s="43" t="str">
        <f>AD344&amp;AE344</f>
        <v/>
      </c>
      <c r="AG344" s="43" t="str">
        <f>IF(M344="","",K344&amp;TEXT(L344,"00")&amp;U344&amp;TEXT(M344,"00"))</f>
        <v/>
      </c>
      <c r="AH344" s="55" t="str">
        <f>IF(J345="自由形",1,IF(J345="背泳ぎ",2,IF(J345="平泳ぎ",3,IF(J345="バタフライ",4,IF(J345="個人メドレー",5,"")))))</f>
        <v/>
      </c>
      <c r="AI344" s="56" t="str">
        <f>IF(I345=25,"0025",IF(I345=50,"0050",IF(I345=100,"0100",IF(I345=200,"0200",""))))</f>
        <v/>
      </c>
      <c r="AJ344" s="43" t="str">
        <f>AH344&amp;AI344</f>
        <v/>
      </c>
      <c r="AK344" s="43" t="str">
        <f>IF(M345="","",K345&amp;TEXT(L345,"00")&amp;U345&amp;TEXT(M345,"00"))</f>
        <v/>
      </c>
      <c r="AL344" s="55" t="str">
        <f>IF(J346="自由形",1,IF(J346="背泳ぎ",2,IF(J346="平泳ぎ",3,IF(J346="バタフライ",4,IF(J346="個人メドレー",5,"")))))</f>
        <v/>
      </c>
      <c r="AM344" s="56" t="str">
        <f>IF(I346=25,"0025",IF(I346=50,"0050",IF(I346=100,"0100",IF(I346=200,"0200",""))))</f>
        <v/>
      </c>
      <c r="AN344" s="43" t="str">
        <f>AL344&amp;AM344</f>
        <v/>
      </c>
      <c r="AO344" s="43" t="str">
        <f>IF(M346="","",K346&amp;TEXT(L346,"00")&amp;U345&amp;TEXT(M346,"00"))</f>
        <v/>
      </c>
      <c r="AP344" s="41" t="s">
        <v>97</v>
      </c>
      <c r="AQ344" s="55" t="str">
        <f>IF(C345="","",IF(AB344="","",D344&amp;AP344&amp;TEXT(E344,"00")&amp;AP344&amp;TEXT(F344,"00")))</f>
        <v/>
      </c>
    </row>
    <row r="345" spans="1:43" ht="16.5" customHeight="1">
      <c r="A345" s="166"/>
      <c r="B345" s="169"/>
      <c r="C345" s="171"/>
      <c r="D345" s="6"/>
      <c r="E345" s="6"/>
      <c r="F345" s="6"/>
      <c r="G345" s="62"/>
      <c r="H345" s="63"/>
      <c r="I345" s="4"/>
      <c r="J345" s="4"/>
      <c r="K345" s="31"/>
      <c r="L345" s="32"/>
      <c r="M345" s="32"/>
      <c r="N345" s="57"/>
      <c r="U345" s="41" t="s">
        <v>23</v>
      </c>
      <c r="AD345" s="55"/>
      <c r="AE345" s="56"/>
    </row>
    <row r="346" spans="1:43" ht="16.5" customHeight="1">
      <c r="A346" s="167"/>
      <c r="B346" s="170"/>
      <c r="C346" s="172"/>
      <c r="D346" s="7"/>
      <c r="E346" s="7"/>
      <c r="F346" s="7"/>
      <c r="G346" s="62"/>
      <c r="H346" s="63"/>
      <c r="I346" s="5"/>
      <c r="J346" s="5"/>
      <c r="K346" s="33"/>
      <c r="L346" s="29"/>
      <c r="M346" s="29"/>
      <c r="N346" s="58"/>
      <c r="U346" s="41" t="s">
        <v>23</v>
      </c>
      <c r="AA346" s="55"/>
      <c r="AD346" s="55"/>
      <c r="AE346" s="56"/>
      <c r="AH346" s="55"/>
      <c r="AI346" s="56"/>
      <c r="AL346" s="55"/>
      <c r="AM346" s="56"/>
    </row>
    <row r="347" spans="1:43" ht="16.5" customHeight="1">
      <c r="A347" s="165">
        <v>113</v>
      </c>
      <c r="B347" s="168"/>
      <c r="C347" s="2"/>
      <c r="D347" s="34"/>
      <c r="E347" s="35"/>
      <c r="F347" s="35"/>
      <c r="G347" s="60" t="str">
        <f>IFERROR(DATEDIF(AQ347,$P$2,"Y"),"")</f>
        <v/>
      </c>
      <c r="H347" s="61" t="str" cm="1">
        <f t="array" ref="H347">IF(G347="","",_xlfn.IFS(G347&lt;=24,$R$18,G347&lt;=29,$R$19,G347&lt;=34,$R$20,G347&lt;=39,$R$21,G347&lt;=44,$R$22,G347&lt;=49,$R$23,G347&lt;=54,$R$24,G347&lt;=59,$R$25,G347&lt;=64,$R$26,G347&lt;=69,$R$27,G347&lt;=74,$R$28,G347&lt;=79,$R$29,G347&lt;=84,$R$30,G347&lt;=10000,$R$31))</f>
        <v/>
      </c>
      <c r="I347" s="3"/>
      <c r="J347" s="3"/>
      <c r="K347" s="30"/>
      <c r="L347" s="28"/>
      <c r="M347" s="28"/>
      <c r="N347" s="54"/>
      <c r="U347" s="41" t="s">
        <v>23</v>
      </c>
      <c r="V347" s="42">
        <f>A347</f>
        <v>113</v>
      </c>
      <c r="W347" s="42" t="str">
        <f>IF(C348="","",$G$3)</f>
        <v/>
      </c>
      <c r="X347" s="42" t="str">
        <f>IF(C348="","",$I$3)</f>
        <v/>
      </c>
      <c r="Y347" s="43" t="str">
        <f>IF(C348="","",$C348)</f>
        <v/>
      </c>
      <c r="Z347" s="43" t="str">
        <f>IF(C348="","",$C347)</f>
        <v/>
      </c>
      <c r="AA347" s="55" t="str">
        <f>IF(B347="男",1,IF(B347="女",2,""))</f>
        <v/>
      </c>
      <c r="AB347" s="43" t="str">
        <f>IF(D347="","",D347&amp;TEXT(E347,"00")&amp;TEXT(F347,"00"))</f>
        <v/>
      </c>
      <c r="AC347" s="43" t="str" cm="1">
        <f t="array" ref="AC347">IF(G347="","",_xlfn.IFS(G347&lt;=24,$Q$18,G347&lt;=29,$Q$19,G347&lt;=34,$Q$20,G347&lt;=39,$Q$21,G347&lt;=44,$Q$22,G347&lt;=49,$Q$23,G347&lt;=54,$Q$24,G347&lt;=59,$Q$25,G347&lt;=64,$Q$26,G347&lt;=69,$Q$27,G347&lt;=74,$Q$28,G347&lt;=79,$Q$29,G347&lt;=84,$Q$30,G347&lt;=10000,$Q$31))</f>
        <v/>
      </c>
      <c r="AD347" s="55" t="str">
        <f>IF(J347="","",IF(J347="自由形",1,IF(J347="背泳ぎ",2,IF(J347="平泳ぎ",3,IF(J347="バタフライ",4,IF(J347="個人メドレー",5,))))))</f>
        <v/>
      </c>
      <c r="AE347" s="56" t="str">
        <f>IF(I347="","",IF(I347=25,"0025",IF(I347=50,"0050",IF(I347=100,"0100",IF(I347=200,"0200","")))))</f>
        <v/>
      </c>
      <c r="AF347" s="43" t="str">
        <f>AD347&amp;AE347</f>
        <v/>
      </c>
      <c r="AG347" s="43" t="str">
        <f>IF(M347="","",K347&amp;TEXT(L347,"00")&amp;U347&amp;TEXT(M347,"00"))</f>
        <v/>
      </c>
      <c r="AH347" s="55" t="str">
        <f>IF(J348="自由形",1,IF(J348="背泳ぎ",2,IF(J348="平泳ぎ",3,IF(J348="バタフライ",4,IF(J348="個人メドレー",5,"")))))</f>
        <v/>
      </c>
      <c r="AI347" s="56" t="str">
        <f>IF(I348=25,"0025",IF(I348=50,"0050",IF(I348=100,"0100",IF(I348=200,"0200",""))))</f>
        <v/>
      </c>
      <c r="AJ347" s="43" t="str">
        <f>AH347&amp;AI347</f>
        <v/>
      </c>
      <c r="AK347" s="43" t="str">
        <f>IF(M348="","",K348&amp;TEXT(L348,"00")&amp;U348&amp;TEXT(M348,"00"))</f>
        <v/>
      </c>
      <c r="AL347" s="55" t="str">
        <f>IF(J349="自由形",1,IF(J349="背泳ぎ",2,IF(J349="平泳ぎ",3,IF(J349="バタフライ",4,IF(J349="個人メドレー",5,"")))))</f>
        <v/>
      </c>
      <c r="AM347" s="56" t="str">
        <f>IF(I349=25,"0025",IF(I349=50,"0050",IF(I349=100,"0100",IF(I349=200,"0200",""))))</f>
        <v/>
      </c>
      <c r="AN347" s="43" t="str">
        <f>AL347&amp;AM347</f>
        <v/>
      </c>
      <c r="AO347" s="43" t="str">
        <f>IF(M349="","",K349&amp;TEXT(L349,"00")&amp;U348&amp;TEXT(M349,"00"))</f>
        <v/>
      </c>
      <c r="AP347" s="41" t="s">
        <v>97</v>
      </c>
      <c r="AQ347" s="55" t="str">
        <f>IF(C348="","",IF(AB347="","",D347&amp;AP347&amp;TEXT(E347,"00")&amp;AP347&amp;TEXT(F347,"00")))</f>
        <v/>
      </c>
    </row>
    <row r="348" spans="1:43" ht="16.5" customHeight="1">
      <c r="A348" s="166"/>
      <c r="B348" s="169"/>
      <c r="C348" s="171"/>
      <c r="D348" s="6"/>
      <c r="E348" s="6"/>
      <c r="F348" s="6"/>
      <c r="G348" s="62"/>
      <c r="H348" s="63"/>
      <c r="I348" s="4"/>
      <c r="J348" s="4"/>
      <c r="K348" s="31"/>
      <c r="L348" s="32"/>
      <c r="M348" s="32"/>
      <c r="N348" s="57"/>
      <c r="U348" s="41" t="s">
        <v>23</v>
      </c>
      <c r="AD348" s="55"/>
      <c r="AE348" s="56"/>
    </row>
    <row r="349" spans="1:43" ht="16.5" customHeight="1">
      <c r="A349" s="167"/>
      <c r="B349" s="170"/>
      <c r="C349" s="172"/>
      <c r="D349" s="7"/>
      <c r="E349" s="7"/>
      <c r="F349" s="7"/>
      <c r="G349" s="64"/>
      <c r="H349" s="65"/>
      <c r="I349" s="5"/>
      <c r="J349" s="5"/>
      <c r="K349" s="33"/>
      <c r="L349" s="29"/>
      <c r="M349" s="29"/>
      <c r="N349" s="58"/>
      <c r="U349" s="41" t="s">
        <v>23</v>
      </c>
      <c r="AA349" s="55"/>
      <c r="AD349" s="55"/>
      <c r="AE349" s="56"/>
      <c r="AH349" s="55"/>
      <c r="AI349" s="56"/>
      <c r="AL349" s="55"/>
      <c r="AM349" s="56"/>
    </row>
    <row r="350" spans="1:43" ht="16.5" customHeight="1">
      <c r="A350" s="165">
        <v>114</v>
      </c>
      <c r="B350" s="168"/>
      <c r="C350" s="2"/>
      <c r="D350" s="34"/>
      <c r="E350" s="35"/>
      <c r="F350" s="35"/>
      <c r="G350" s="60" t="str">
        <f>IFERROR(DATEDIF(AQ350,$P$2,"Y"),"")</f>
        <v/>
      </c>
      <c r="H350" s="61" t="str" cm="1">
        <f t="array" ref="H350">IF(G350="","",_xlfn.IFS(G350&lt;=24,$R$18,G350&lt;=29,$R$19,G350&lt;=34,$R$20,G350&lt;=39,$R$21,G350&lt;=44,$R$22,G350&lt;=49,$R$23,G350&lt;=54,$R$24,G350&lt;=59,$R$25,G350&lt;=64,$R$26,G350&lt;=69,$R$27,G350&lt;=74,$R$28,G350&lt;=79,$R$29,G350&lt;=84,$R$30,G350&lt;=10000,$R$31))</f>
        <v/>
      </c>
      <c r="I350" s="3"/>
      <c r="J350" s="3"/>
      <c r="K350" s="30"/>
      <c r="L350" s="28"/>
      <c r="M350" s="28"/>
      <c r="N350" s="54"/>
      <c r="U350" s="41" t="s">
        <v>23</v>
      </c>
      <c r="V350" s="42">
        <f>A350</f>
        <v>114</v>
      </c>
      <c r="W350" s="42" t="str">
        <f>IF(C351="","",$G$3)</f>
        <v/>
      </c>
      <c r="X350" s="42" t="str">
        <f>IF(C351="","",$I$3)</f>
        <v/>
      </c>
      <c r="Y350" s="43" t="str">
        <f>IF(C351="","",$C351)</f>
        <v/>
      </c>
      <c r="Z350" s="43" t="str">
        <f>IF(C351="","",$C350)</f>
        <v/>
      </c>
      <c r="AA350" s="55" t="str">
        <f>IF(B350="男",1,IF(B350="女",2,""))</f>
        <v/>
      </c>
      <c r="AB350" s="43" t="str">
        <f>IF(D350="","",D350&amp;TEXT(E350,"00")&amp;TEXT(F350,"00"))</f>
        <v/>
      </c>
      <c r="AC350" s="43" t="str" cm="1">
        <f t="array" ref="AC350">IF(G350="","",_xlfn.IFS(G350&lt;=24,$Q$18,G350&lt;=29,$Q$19,G350&lt;=34,$Q$20,G350&lt;=39,$Q$21,G350&lt;=44,$Q$22,G350&lt;=49,$Q$23,G350&lt;=54,$Q$24,G350&lt;=59,$Q$25,G350&lt;=64,$Q$26,G350&lt;=69,$Q$27,G350&lt;=74,$Q$28,G350&lt;=79,$Q$29,G350&lt;=84,$Q$30,G350&lt;=10000,$Q$31))</f>
        <v/>
      </c>
      <c r="AD350" s="55" t="str">
        <f>IF(J350="","",IF(J350="自由形",1,IF(J350="背泳ぎ",2,IF(J350="平泳ぎ",3,IF(J350="バタフライ",4,IF(J350="個人メドレー",5,))))))</f>
        <v/>
      </c>
      <c r="AE350" s="56" t="str">
        <f>IF(I350="","",IF(I350=25,"0025",IF(I350=50,"0050",IF(I350=100,"0100",IF(I350=200,"0200","")))))</f>
        <v/>
      </c>
      <c r="AF350" s="43" t="str">
        <f>AD350&amp;AE350</f>
        <v/>
      </c>
      <c r="AG350" s="43" t="str">
        <f>IF(M350="","",K350&amp;TEXT(L350,"00")&amp;U350&amp;TEXT(M350,"00"))</f>
        <v/>
      </c>
      <c r="AH350" s="55" t="str">
        <f>IF(J351="自由形",1,IF(J351="背泳ぎ",2,IF(J351="平泳ぎ",3,IF(J351="バタフライ",4,IF(J351="個人メドレー",5,"")))))</f>
        <v/>
      </c>
      <c r="AI350" s="56" t="str">
        <f>IF(I351=25,"0025",IF(I351=50,"0050",IF(I351=100,"0100",IF(I351=200,"0200",""))))</f>
        <v/>
      </c>
      <c r="AJ350" s="43" t="str">
        <f>AH350&amp;AI350</f>
        <v/>
      </c>
      <c r="AK350" s="43" t="str">
        <f>IF(M351="","",K351&amp;TEXT(L351,"00")&amp;U351&amp;TEXT(M351,"00"))</f>
        <v/>
      </c>
      <c r="AL350" s="55" t="str">
        <f>IF(J352="自由形",1,IF(J352="背泳ぎ",2,IF(J352="平泳ぎ",3,IF(J352="バタフライ",4,IF(J352="個人メドレー",5,"")))))</f>
        <v/>
      </c>
      <c r="AM350" s="56" t="str">
        <f>IF(I352=25,"0025",IF(I352=50,"0050",IF(I352=100,"0100",IF(I352=200,"0200",""))))</f>
        <v/>
      </c>
      <c r="AN350" s="43" t="str">
        <f>AL350&amp;AM350</f>
        <v/>
      </c>
      <c r="AO350" s="43" t="str">
        <f>IF(M352="","",K352&amp;TEXT(L352,"00")&amp;U351&amp;TEXT(M352,"00"))</f>
        <v/>
      </c>
      <c r="AP350" s="41" t="s">
        <v>97</v>
      </c>
      <c r="AQ350" s="55" t="str">
        <f>IF(C351="","",IF(AB350="","",D350&amp;AP350&amp;TEXT(E350,"00")&amp;AP350&amp;TEXT(F350,"00")))</f>
        <v/>
      </c>
    </row>
    <row r="351" spans="1:43" ht="16.5" customHeight="1">
      <c r="A351" s="166"/>
      <c r="B351" s="169"/>
      <c r="C351" s="171"/>
      <c r="D351" s="6"/>
      <c r="E351" s="6"/>
      <c r="F351" s="6"/>
      <c r="G351" s="62"/>
      <c r="H351" s="63"/>
      <c r="I351" s="4"/>
      <c r="J351" s="4"/>
      <c r="K351" s="31"/>
      <c r="L351" s="32"/>
      <c r="M351" s="32"/>
      <c r="N351" s="57"/>
      <c r="U351" s="41" t="s">
        <v>23</v>
      </c>
      <c r="AD351" s="55"/>
      <c r="AE351" s="56"/>
    </row>
    <row r="352" spans="1:43" ht="16.5" customHeight="1">
      <c r="A352" s="167"/>
      <c r="B352" s="170"/>
      <c r="C352" s="172"/>
      <c r="D352" s="7"/>
      <c r="E352" s="7"/>
      <c r="F352" s="7"/>
      <c r="G352" s="62"/>
      <c r="H352" s="63"/>
      <c r="I352" s="5"/>
      <c r="J352" s="5"/>
      <c r="K352" s="33"/>
      <c r="L352" s="29"/>
      <c r="M352" s="29"/>
      <c r="N352" s="58"/>
      <c r="U352" s="41" t="s">
        <v>23</v>
      </c>
      <c r="AA352" s="55"/>
      <c r="AD352" s="55"/>
      <c r="AE352" s="56"/>
      <c r="AH352" s="55"/>
      <c r="AI352" s="56"/>
      <c r="AL352" s="55"/>
      <c r="AM352" s="56"/>
    </row>
    <row r="353" spans="1:43" ht="16.5" customHeight="1">
      <c r="A353" s="165">
        <v>115</v>
      </c>
      <c r="B353" s="168"/>
      <c r="C353" s="2"/>
      <c r="D353" s="34"/>
      <c r="E353" s="35"/>
      <c r="F353" s="35"/>
      <c r="G353" s="60" t="str">
        <f>IFERROR(DATEDIF(AQ353,$P$2,"Y"),"")</f>
        <v/>
      </c>
      <c r="H353" s="61" t="str" cm="1">
        <f t="array" ref="H353">IF(G353="","",_xlfn.IFS(G353&lt;=24,$R$18,G353&lt;=29,$R$19,G353&lt;=34,$R$20,G353&lt;=39,$R$21,G353&lt;=44,$R$22,G353&lt;=49,$R$23,G353&lt;=54,$R$24,G353&lt;=59,$R$25,G353&lt;=64,$R$26,G353&lt;=69,$R$27,G353&lt;=74,$R$28,G353&lt;=79,$R$29,G353&lt;=84,$R$30,G353&lt;=10000,$R$31))</f>
        <v/>
      </c>
      <c r="I353" s="3"/>
      <c r="J353" s="3"/>
      <c r="K353" s="30"/>
      <c r="L353" s="28"/>
      <c r="M353" s="28"/>
      <c r="N353" s="54"/>
      <c r="U353" s="41" t="s">
        <v>23</v>
      </c>
      <c r="V353" s="42">
        <f>A353</f>
        <v>115</v>
      </c>
      <c r="W353" s="42" t="str">
        <f>IF(C354="","",$G$3)</f>
        <v/>
      </c>
      <c r="X353" s="42" t="str">
        <f>IF(C354="","",$I$3)</f>
        <v/>
      </c>
      <c r="Y353" s="43" t="str">
        <f>IF(C354="","",$C354)</f>
        <v/>
      </c>
      <c r="Z353" s="43" t="str">
        <f>IF(C354="","",$C353)</f>
        <v/>
      </c>
      <c r="AA353" s="55" t="str">
        <f>IF(B353="男",1,IF(B353="女",2,""))</f>
        <v/>
      </c>
      <c r="AB353" s="43" t="str">
        <f>IF(D353="","",D353&amp;TEXT(E353,"00")&amp;TEXT(F353,"00"))</f>
        <v/>
      </c>
      <c r="AC353" s="43" t="str" cm="1">
        <f t="array" ref="AC353">IF(G353="","",_xlfn.IFS(G353&lt;=24,$Q$18,G353&lt;=29,$Q$19,G353&lt;=34,$Q$20,G353&lt;=39,$Q$21,G353&lt;=44,$Q$22,G353&lt;=49,$Q$23,G353&lt;=54,$Q$24,G353&lt;=59,$Q$25,G353&lt;=64,$Q$26,G353&lt;=69,$Q$27,G353&lt;=74,$Q$28,G353&lt;=79,$Q$29,G353&lt;=84,$Q$30,G353&lt;=10000,$Q$31))</f>
        <v/>
      </c>
      <c r="AD353" s="55" t="str">
        <f>IF(J353="","",IF(J353="自由形",1,IF(J353="背泳ぎ",2,IF(J353="平泳ぎ",3,IF(J353="バタフライ",4,IF(J353="個人メドレー",5,))))))</f>
        <v/>
      </c>
      <c r="AE353" s="56" t="str">
        <f>IF(I353="","",IF(I353=25,"0025",IF(I353=50,"0050",IF(I353=100,"0100",IF(I353=200,"0200","")))))</f>
        <v/>
      </c>
      <c r="AF353" s="43" t="str">
        <f>AD353&amp;AE353</f>
        <v/>
      </c>
      <c r="AG353" s="43" t="str">
        <f>IF(M353="","",K353&amp;TEXT(L353,"00")&amp;U353&amp;TEXT(M353,"00"))</f>
        <v/>
      </c>
      <c r="AH353" s="55" t="str">
        <f>IF(J354="自由形",1,IF(J354="背泳ぎ",2,IF(J354="平泳ぎ",3,IF(J354="バタフライ",4,IF(J354="個人メドレー",5,"")))))</f>
        <v/>
      </c>
      <c r="AI353" s="56" t="str">
        <f>IF(I354=25,"0025",IF(I354=50,"0050",IF(I354=100,"0100",IF(I354=200,"0200",""))))</f>
        <v/>
      </c>
      <c r="AJ353" s="43" t="str">
        <f>AH353&amp;AI353</f>
        <v/>
      </c>
      <c r="AK353" s="43" t="str">
        <f>IF(M354="","",K354&amp;TEXT(L354,"00")&amp;U354&amp;TEXT(M354,"00"))</f>
        <v/>
      </c>
      <c r="AL353" s="55" t="str">
        <f>IF(J355="自由形",1,IF(J355="背泳ぎ",2,IF(J355="平泳ぎ",3,IF(J355="バタフライ",4,IF(J355="個人メドレー",5,"")))))</f>
        <v/>
      </c>
      <c r="AM353" s="56" t="str">
        <f>IF(I355=25,"0025",IF(I355=50,"0050",IF(I355=100,"0100",IF(I355=200,"0200",""))))</f>
        <v/>
      </c>
      <c r="AN353" s="43" t="str">
        <f>AL353&amp;AM353</f>
        <v/>
      </c>
      <c r="AO353" s="43" t="str">
        <f>IF(M355="","",K355&amp;TEXT(L355,"00")&amp;U354&amp;TEXT(M355,"00"))</f>
        <v/>
      </c>
      <c r="AP353" s="41" t="s">
        <v>97</v>
      </c>
      <c r="AQ353" s="55" t="str">
        <f>IF(C354="","",IF(AB353="","",D353&amp;AP353&amp;TEXT(E353,"00")&amp;AP353&amp;TEXT(F353,"00")))</f>
        <v/>
      </c>
    </row>
    <row r="354" spans="1:43" ht="16.5" customHeight="1">
      <c r="A354" s="166"/>
      <c r="B354" s="169"/>
      <c r="C354" s="171"/>
      <c r="D354" s="6"/>
      <c r="E354" s="6"/>
      <c r="F354" s="6"/>
      <c r="G354" s="62"/>
      <c r="H354" s="63"/>
      <c r="I354" s="4"/>
      <c r="J354" s="4"/>
      <c r="K354" s="31"/>
      <c r="L354" s="32"/>
      <c r="M354" s="32"/>
      <c r="N354" s="57"/>
      <c r="U354" s="41" t="s">
        <v>23</v>
      </c>
      <c r="AD354" s="55"/>
      <c r="AE354" s="56"/>
    </row>
    <row r="355" spans="1:43" ht="16.5" customHeight="1">
      <c r="A355" s="167"/>
      <c r="B355" s="170"/>
      <c r="C355" s="172"/>
      <c r="D355" s="7"/>
      <c r="E355" s="7"/>
      <c r="F355" s="7"/>
      <c r="G355" s="64"/>
      <c r="H355" s="65"/>
      <c r="I355" s="5"/>
      <c r="J355" s="5"/>
      <c r="K355" s="33"/>
      <c r="L355" s="29"/>
      <c r="M355" s="29"/>
      <c r="N355" s="58"/>
      <c r="U355" s="41" t="s">
        <v>23</v>
      </c>
      <c r="AA355" s="55"/>
      <c r="AD355" s="55"/>
      <c r="AE355" s="56"/>
      <c r="AH355" s="55"/>
      <c r="AI355" s="56"/>
      <c r="AL355" s="55"/>
      <c r="AM355" s="56"/>
    </row>
    <row r="356" spans="1:43" ht="16.5" customHeight="1">
      <c r="A356" s="165">
        <v>116</v>
      </c>
      <c r="B356" s="168"/>
      <c r="C356" s="2"/>
      <c r="D356" s="34"/>
      <c r="E356" s="35"/>
      <c r="F356" s="35"/>
      <c r="G356" s="60" t="str">
        <f>IFERROR(DATEDIF(AQ356,$P$2,"Y"),"")</f>
        <v/>
      </c>
      <c r="H356" s="61" t="str" cm="1">
        <f t="array" ref="H356">IF(G356="","",_xlfn.IFS(G356&lt;=24,$R$18,G356&lt;=29,$R$19,G356&lt;=34,$R$20,G356&lt;=39,$R$21,G356&lt;=44,$R$22,G356&lt;=49,$R$23,G356&lt;=54,$R$24,G356&lt;=59,$R$25,G356&lt;=64,$R$26,G356&lt;=69,$R$27,G356&lt;=74,$R$28,G356&lt;=79,$R$29,G356&lt;=84,$R$30,G356&lt;=10000,$R$31))</f>
        <v/>
      </c>
      <c r="I356" s="3"/>
      <c r="J356" s="3"/>
      <c r="K356" s="30"/>
      <c r="L356" s="28"/>
      <c r="M356" s="28"/>
      <c r="N356" s="54"/>
      <c r="U356" s="41" t="s">
        <v>23</v>
      </c>
      <c r="V356" s="42">
        <f>A356</f>
        <v>116</v>
      </c>
      <c r="W356" s="42" t="str">
        <f>IF(C357="","",$G$3)</f>
        <v/>
      </c>
      <c r="X356" s="42" t="str">
        <f>IF(C357="","",$I$3)</f>
        <v/>
      </c>
      <c r="Y356" s="43" t="str">
        <f>IF(C357="","",$C357)</f>
        <v/>
      </c>
      <c r="Z356" s="43" t="str">
        <f>IF(C357="","",$C356)</f>
        <v/>
      </c>
      <c r="AA356" s="55" t="str">
        <f>IF(B356="男",1,IF(B356="女",2,""))</f>
        <v/>
      </c>
      <c r="AB356" s="43" t="str">
        <f>IF(D356="","",D356&amp;TEXT(E356,"00")&amp;TEXT(F356,"00"))</f>
        <v/>
      </c>
      <c r="AC356" s="43" t="str" cm="1">
        <f t="array" ref="AC356">IF(G356="","",_xlfn.IFS(G356&lt;=24,$Q$18,G356&lt;=29,$Q$19,G356&lt;=34,$Q$20,G356&lt;=39,$Q$21,G356&lt;=44,$Q$22,G356&lt;=49,$Q$23,G356&lt;=54,$Q$24,G356&lt;=59,$Q$25,G356&lt;=64,$Q$26,G356&lt;=69,$Q$27,G356&lt;=74,$Q$28,G356&lt;=79,$Q$29,G356&lt;=84,$Q$30,G356&lt;=10000,$Q$31))</f>
        <v/>
      </c>
      <c r="AD356" s="55" t="str">
        <f>IF(J356="","",IF(J356="自由形",1,IF(J356="背泳ぎ",2,IF(J356="平泳ぎ",3,IF(J356="バタフライ",4,IF(J356="個人メドレー",5,))))))</f>
        <v/>
      </c>
      <c r="AE356" s="56" t="str">
        <f>IF(I356="","",IF(I356=25,"0025",IF(I356=50,"0050",IF(I356=100,"0100",IF(I356=200,"0200","")))))</f>
        <v/>
      </c>
      <c r="AF356" s="43" t="str">
        <f>AD356&amp;AE356</f>
        <v/>
      </c>
      <c r="AG356" s="43" t="str">
        <f>IF(M356="","",K356&amp;TEXT(L356,"00")&amp;U356&amp;TEXT(M356,"00"))</f>
        <v/>
      </c>
      <c r="AH356" s="55" t="str">
        <f>IF(J357="自由形",1,IF(J357="背泳ぎ",2,IF(J357="平泳ぎ",3,IF(J357="バタフライ",4,IF(J357="個人メドレー",5,"")))))</f>
        <v/>
      </c>
      <c r="AI356" s="56" t="str">
        <f>IF(I357=25,"0025",IF(I357=50,"0050",IF(I357=100,"0100",IF(I357=200,"0200",""))))</f>
        <v/>
      </c>
      <c r="AJ356" s="43" t="str">
        <f>AH356&amp;AI356</f>
        <v/>
      </c>
      <c r="AK356" s="43" t="str">
        <f>IF(M357="","",K357&amp;TEXT(L357,"00")&amp;U357&amp;TEXT(M357,"00"))</f>
        <v/>
      </c>
      <c r="AL356" s="55" t="str">
        <f>IF(J358="自由形",1,IF(J358="背泳ぎ",2,IF(J358="平泳ぎ",3,IF(J358="バタフライ",4,IF(J358="個人メドレー",5,"")))))</f>
        <v/>
      </c>
      <c r="AM356" s="56" t="str">
        <f>IF(I358=25,"0025",IF(I358=50,"0050",IF(I358=100,"0100",IF(I358=200,"0200",""))))</f>
        <v/>
      </c>
      <c r="AN356" s="43" t="str">
        <f>AL356&amp;AM356</f>
        <v/>
      </c>
      <c r="AO356" s="43" t="str">
        <f>IF(M358="","",K358&amp;TEXT(L358,"00")&amp;U357&amp;TEXT(M358,"00"))</f>
        <v/>
      </c>
      <c r="AP356" s="41" t="s">
        <v>97</v>
      </c>
      <c r="AQ356" s="55" t="str">
        <f>IF(C357="","",IF(AB356="","",D356&amp;AP356&amp;TEXT(E356,"00")&amp;AP356&amp;TEXT(F356,"00")))</f>
        <v/>
      </c>
    </row>
    <row r="357" spans="1:43" ht="16.5" customHeight="1">
      <c r="A357" s="166"/>
      <c r="B357" s="169"/>
      <c r="C357" s="171"/>
      <c r="D357" s="6"/>
      <c r="E357" s="6"/>
      <c r="F357" s="6"/>
      <c r="G357" s="62"/>
      <c r="H357" s="63"/>
      <c r="I357" s="4"/>
      <c r="J357" s="4"/>
      <c r="K357" s="31"/>
      <c r="L357" s="32"/>
      <c r="M357" s="32"/>
      <c r="N357" s="57"/>
      <c r="U357" s="41" t="s">
        <v>23</v>
      </c>
      <c r="AD357" s="55"/>
      <c r="AE357" s="56"/>
    </row>
    <row r="358" spans="1:43" ht="16.5" customHeight="1">
      <c r="A358" s="167"/>
      <c r="B358" s="170"/>
      <c r="C358" s="172"/>
      <c r="D358" s="7"/>
      <c r="E358" s="7"/>
      <c r="F358" s="7"/>
      <c r="G358" s="62"/>
      <c r="H358" s="63"/>
      <c r="I358" s="5"/>
      <c r="J358" s="5"/>
      <c r="K358" s="33"/>
      <c r="L358" s="29"/>
      <c r="M358" s="29"/>
      <c r="N358" s="58"/>
      <c r="U358" s="41" t="s">
        <v>23</v>
      </c>
      <c r="AA358" s="55"/>
      <c r="AD358" s="55"/>
      <c r="AE358" s="56"/>
      <c r="AH358" s="55"/>
      <c r="AI358" s="56"/>
      <c r="AL358" s="55"/>
      <c r="AM358" s="56"/>
    </row>
    <row r="359" spans="1:43" ht="16.5" customHeight="1">
      <c r="A359" s="165">
        <v>117</v>
      </c>
      <c r="B359" s="168"/>
      <c r="C359" s="2"/>
      <c r="D359" s="34"/>
      <c r="E359" s="35"/>
      <c r="F359" s="35"/>
      <c r="G359" s="60" t="str">
        <f>IFERROR(DATEDIF(AQ359,$P$2,"Y"),"")</f>
        <v/>
      </c>
      <c r="H359" s="61" t="str" cm="1">
        <f t="array" ref="H359">IF(G359="","",_xlfn.IFS(G359&lt;=24,$R$18,G359&lt;=29,$R$19,G359&lt;=34,$R$20,G359&lt;=39,$R$21,G359&lt;=44,$R$22,G359&lt;=49,$R$23,G359&lt;=54,$R$24,G359&lt;=59,$R$25,G359&lt;=64,$R$26,G359&lt;=69,$R$27,G359&lt;=74,$R$28,G359&lt;=79,$R$29,G359&lt;=84,$R$30,G359&lt;=10000,$R$31))</f>
        <v/>
      </c>
      <c r="I359" s="3"/>
      <c r="J359" s="3"/>
      <c r="K359" s="30"/>
      <c r="L359" s="28"/>
      <c r="M359" s="28"/>
      <c r="N359" s="54"/>
      <c r="U359" s="41" t="s">
        <v>23</v>
      </c>
      <c r="V359" s="42">
        <f>A359</f>
        <v>117</v>
      </c>
      <c r="W359" s="42" t="str">
        <f>IF(C360="","",$G$3)</f>
        <v/>
      </c>
      <c r="X359" s="42" t="str">
        <f>IF(C360="","",$I$3)</f>
        <v/>
      </c>
      <c r="Y359" s="43" t="str">
        <f>IF(C360="","",$C360)</f>
        <v/>
      </c>
      <c r="Z359" s="43" t="str">
        <f>IF(C360="","",$C359)</f>
        <v/>
      </c>
      <c r="AA359" s="55" t="str">
        <f>IF(B359="男",1,IF(B359="女",2,""))</f>
        <v/>
      </c>
      <c r="AB359" s="43" t="str">
        <f>IF(D359="","",D359&amp;TEXT(E359,"00")&amp;TEXT(F359,"00"))</f>
        <v/>
      </c>
      <c r="AC359" s="43" t="str" cm="1">
        <f t="array" ref="AC359">IF(G359="","",_xlfn.IFS(G359&lt;=24,$Q$18,G359&lt;=29,$Q$19,G359&lt;=34,$Q$20,G359&lt;=39,$Q$21,G359&lt;=44,$Q$22,G359&lt;=49,$Q$23,G359&lt;=54,$Q$24,G359&lt;=59,$Q$25,G359&lt;=64,$Q$26,G359&lt;=69,$Q$27,G359&lt;=74,$Q$28,G359&lt;=79,$Q$29,G359&lt;=84,$Q$30,G359&lt;=10000,$Q$31))</f>
        <v/>
      </c>
      <c r="AD359" s="55" t="str">
        <f>IF(J359="","",IF(J359="自由形",1,IF(J359="背泳ぎ",2,IF(J359="平泳ぎ",3,IF(J359="バタフライ",4,IF(J359="個人メドレー",5,))))))</f>
        <v/>
      </c>
      <c r="AE359" s="56" t="str">
        <f>IF(I359="","",IF(I359=25,"0025",IF(I359=50,"0050",IF(I359=100,"0100",IF(I359=200,"0200","")))))</f>
        <v/>
      </c>
      <c r="AF359" s="43" t="str">
        <f>AD359&amp;AE359</f>
        <v/>
      </c>
      <c r="AG359" s="43" t="str">
        <f>IF(M359="","",K359&amp;TEXT(L359,"00")&amp;U359&amp;TEXT(M359,"00"))</f>
        <v/>
      </c>
      <c r="AH359" s="55" t="str">
        <f>IF(J360="自由形",1,IF(J360="背泳ぎ",2,IF(J360="平泳ぎ",3,IF(J360="バタフライ",4,IF(J360="個人メドレー",5,"")))))</f>
        <v/>
      </c>
      <c r="AI359" s="56" t="str">
        <f>IF(I360=25,"0025",IF(I360=50,"0050",IF(I360=100,"0100",IF(I360=200,"0200",""))))</f>
        <v/>
      </c>
      <c r="AJ359" s="43" t="str">
        <f>AH359&amp;AI359</f>
        <v/>
      </c>
      <c r="AK359" s="43" t="str">
        <f>IF(M360="","",K360&amp;TEXT(L360,"00")&amp;U360&amp;TEXT(M360,"00"))</f>
        <v/>
      </c>
      <c r="AL359" s="55" t="str">
        <f>IF(J361="自由形",1,IF(J361="背泳ぎ",2,IF(J361="平泳ぎ",3,IF(J361="バタフライ",4,IF(J361="個人メドレー",5,"")))))</f>
        <v/>
      </c>
      <c r="AM359" s="56" t="str">
        <f>IF(I361=25,"0025",IF(I361=50,"0050",IF(I361=100,"0100",IF(I361=200,"0200",""))))</f>
        <v/>
      </c>
      <c r="AN359" s="43" t="str">
        <f>AL359&amp;AM359</f>
        <v/>
      </c>
      <c r="AO359" s="43" t="str">
        <f>IF(M361="","",K361&amp;TEXT(L361,"00")&amp;U360&amp;TEXT(M361,"00"))</f>
        <v/>
      </c>
      <c r="AP359" s="41" t="s">
        <v>97</v>
      </c>
      <c r="AQ359" s="55" t="str">
        <f>IF(C360="","",IF(AB359="","",D359&amp;AP359&amp;TEXT(E359,"00")&amp;AP359&amp;TEXT(F359,"00")))</f>
        <v/>
      </c>
    </row>
    <row r="360" spans="1:43" ht="16.5" customHeight="1">
      <c r="A360" s="166"/>
      <c r="B360" s="169"/>
      <c r="C360" s="171"/>
      <c r="D360" s="6"/>
      <c r="E360" s="6"/>
      <c r="F360" s="6"/>
      <c r="G360" s="62"/>
      <c r="H360" s="63"/>
      <c r="I360" s="4"/>
      <c r="J360" s="4"/>
      <c r="K360" s="31"/>
      <c r="L360" s="32"/>
      <c r="M360" s="32"/>
      <c r="N360" s="57"/>
      <c r="U360" s="41" t="s">
        <v>23</v>
      </c>
      <c r="AD360" s="55"/>
      <c r="AE360" s="56"/>
    </row>
    <row r="361" spans="1:43" ht="16.5" customHeight="1">
      <c r="A361" s="167"/>
      <c r="B361" s="170"/>
      <c r="C361" s="172"/>
      <c r="D361" s="7"/>
      <c r="E361" s="7"/>
      <c r="F361" s="7"/>
      <c r="G361" s="64"/>
      <c r="H361" s="65"/>
      <c r="I361" s="5"/>
      <c r="J361" s="5"/>
      <c r="K361" s="33"/>
      <c r="L361" s="29"/>
      <c r="M361" s="29"/>
      <c r="N361" s="58"/>
      <c r="U361" s="41" t="s">
        <v>23</v>
      </c>
      <c r="AA361" s="55"/>
      <c r="AD361" s="55"/>
      <c r="AE361" s="56"/>
      <c r="AH361" s="55"/>
      <c r="AI361" s="56"/>
      <c r="AL361" s="55"/>
      <c r="AM361" s="56"/>
    </row>
    <row r="362" spans="1:43" ht="16.5" customHeight="1">
      <c r="A362" s="165">
        <v>118</v>
      </c>
      <c r="B362" s="168"/>
      <c r="C362" s="2"/>
      <c r="D362" s="34"/>
      <c r="E362" s="35"/>
      <c r="F362" s="35"/>
      <c r="G362" s="60" t="str">
        <f>IFERROR(DATEDIF(AQ362,$P$2,"Y"),"")</f>
        <v/>
      </c>
      <c r="H362" s="61" t="str" cm="1">
        <f t="array" ref="H362">IF(G362="","",_xlfn.IFS(G362&lt;=24,$R$18,G362&lt;=29,$R$19,G362&lt;=34,$R$20,G362&lt;=39,$R$21,G362&lt;=44,$R$22,G362&lt;=49,$R$23,G362&lt;=54,$R$24,G362&lt;=59,$R$25,G362&lt;=64,$R$26,G362&lt;=69,$R$27,G362&lt;=74,$R$28,G362&lt;=79,$R$29,G362&lt;=84,$R$30,G362&lt;=10000,$R$31))</f>
        <v/>
      </c>
      <c r="I362" s="3"/>
      <c r="J362" s="3"/>
      <c r="K362" s="30"/>
      <c r="L362" s="28"/>
      <c r="M362" s="28"/>
      <c r="N362" s="54"/>
      <c r="U362" s="41" t="s">
        <v>23</v>
      </c>
      <c r="V362" s="42">
        <f>A362</f>
        <v>118</v>
      </c>
      <c r="W362" s="42" t="str">
        <f>IF(C363="","",$G$3)</f>
        <v/>
      </c>
      <c r="X362" s="42" t="str">
        <f>IF(C363="","",$I$3)</f>
        <v/>
      </c>
      <c r="Y362" s="43" t="str">
        <f>IF(C363="","",$C363)</f>
        <v/>
      </c>
      <c r="Z362" s="43" t="str">
        <f>IF(C363="","",$C362)</f>
        <v/>
      </c>
      <c r="AA362" s="55" t="str">
        <f>IF(B362="男",1,IF(B362="女",2,""))</f>
        <v/>
      </c>
      <c r="AB362" s="43" t="str">
        <f>IF(D362="","",D362&amp;TEXT(E362,"00")&amp;TEXT(F362,"00"))</f>
        <v/>
      </c>
      <c r="AC362" s="43" t="str" cm="1">
        <f t="array" ref="AC362">IF(G362="","",_xlfn.IFS(G362&lt;=24,$Q$18,G362&lt;=29,$Q$19,G362&lt;=34,$Q$20,G362&lt;=39,$Q$21,G362&lt;=44,$Q$22,G362&lt;=49,$Q$23,G362&lt;=54,$Q$24,G362&lt;=59,$Q$25,G362&lt;=64,$Q$26,G362&lt;=69,$Q$27,G362&lt;=74,$Q$28,G362&lt;=79,$Q$29,G362&lt;=84,$Q$30,G362&lt;=10000,$Q$31))</f>
        <v/>
      </c>
      <c r="AD362" s="55" t="str">
        <f>IF(J362="","",IF(J362="自由形",1,IF(J362="背泳ぎ",2,IF(J362="平泳ぎ",3,IF(J362="バタフライ",4,IF(J362="個人メドレー",5,))))))</f>
        <v/>
      </c>
      <c r="AE362" s="56" t="str">
        <f>IF(I362="","",IF(I362=25,"0025",IF(I362=50,"0050",IF(I362=100,"0100",IF(I362=200,"0200","")))))</f>
        <v/>
      </c>
      <c r="AF362" s="43" t="str">
        <f>AD362&amp;AE362</f>
        <v/>
      </c>
      <c r="AG362" s="43" t="str">
        <f>IF(M362="","",K362&amp;TEXT(L362,"00")&amp;U362&amp;TEXT(M362,"00"))</f>
        <v/>
      </c>
      <c r="AH362" s="55" t="str">
        <f>IF(J363="自由形",1,IF(J363="背泳ぎ",2,IF(J363="平泳ぎ",3,IF(J363="バタフライ",4,IF(J363="個人メドレー",5,"")))))</f>
        <v/>
      </c>
      <c r="AI362" s="56" t="str">
        <f>IF(I363=25,"0025",IF(I363=50,"0050",IF(I363=100,"0100",IF(I363=200,"0200",""))))</f>
        <v/>
      </c>
      <c r="AJ362" s="43" t="str">
        <f>AH362&amp;AI362</f>
        <v/>
      </c>
      <c r="AK362" s="43" t="str">
        <f>IF(M363="","",K363&amp;TEXT(L363,"00")&amp;U363&amp;TEXT(M363,"00"))</f>
        <v/>
      </c>
      <c r="AL362" s="55" t="str">
        <f>IF(J364="自由形",1,IF(J364="背泳ぎ",2,IF(J364="平泳ぎ",3,IF(J364="バタフライ",4,IF(J364="個人メドレー",5,"")))))</f>
        <v/>
      </c>
      <c r="AM362" s="56" t="str">
        <f>IF(I364=25,"0025",IF(I364=50,"0050",IF(I364=100,"0100",IF(I364=200,"0200",""))))</f>
        <v/>
      </c>
      <c r="AN362" s="43" t="str">
        <f>AL362&amp;AM362</f>
        <v/>
      </c>
      <c r="AO362" s="43" t="str">
        <f>IF(M364="","",K364&amp;TEXT(L364,"00")&amp;U363&amp;TEXT(M364,"00"))</f>
        <v/>
      </c>
      <c r="AP362" s="41" t="s">
        <v>97</v>
      </c>
      <c r="AQ362" s="55" t="str">
        <f>IF(C363="","",IF(AB362="","",D362&amp;AP362&amp;TEXT(E362,"00")&amp;AP362&amp;TEXT(F362,"00")))</f>
        <v/>
      </c>
    </row>
    <row r="363" spans="1:43" ht="16.5" customHeight="1">
      <c r="A363" s="166"/>
      <c r="B363" s="169"/>
      <c r="C363" s="171"/>
      <c r="D363" s="6"/>
      <c r="E363" s="6"/>
      <c r="F363" s="6"/>
      <c r="G363" s="62"/>
      <c r="H363" s="63"/>
      <c r="I363" s="4"/>
      <c r="J363" s="4"/>
      <c r="K363" s="31"/>
      <c r="L363" s="32"/>
      <c r="M363" s="32"/>
      <c r="N363" s="57"/>
      <c r="U363" s="41" t="s">
        <v>23</v>
      </c>
      <c r="AD363" s="55"/>
      <c r="AE363" s="56"/>
    </row>
    <row r="364" spans="1:43" ht="16.5" customHeight="1">
      <c r="A364" s="167"/>
      <c r="B364" s="170"/>
      <c r="C364" s="172"/>
      <c r="D364" s="7"/>
      <c r="E364" s="7"/>
      <c r="F364" s="7"/>
      <c r="G364" s="62"/>
      <c r="H364" s="63"/>
      <c r="I364" s="5"/>
      <c r="J364" s="5"/>
      <c r="K364" s="33"/>
      <c r="L364" s="29"/>
      <c r="M364" s="29"/>
      <c r="N364" s="58"/>
      <c r="U364" s="41" t="s">
        <v>23</v>
      </c>
      <c r="AA364" s="55"/>
      <c r="AD364" s="55"/>
      <c r="AE364" s="56"/>
      <c r="AH364" s="55"/>
      <c r="AI364" s="56"/>
      <c r="AL364" s="55"/>
      <c r="AM364" s="56"/>
    </row>
    <row r="365" spans="1:43" ht="16.5" customHeight="1">
      <c r="A365" s="165">
        <v>119</v>
      </c>
      <c r="B365" s="168"/>
      <c r="C365" s="2"/>
      <c r="D365" s="34"/>
      <c r="E365" s="35"/>
      <c r="F365" s="35"/>
      <c r="G365" s="60" t="str">
        <f>IFERROR(DATEDIF(AQ365,$P$2,"Y"),"")</f>
        <v/>
      </c>
      <c r="H365" s="61" t="str" cm="1">
        <f t="array" ref="H365">IF(G365="","",_xlfn.IFS(G365&lt;=24,$R$18,G365&lt;=29,$R$19,G365&lt;=34,$R$20,G365&lt;=39,$R$21,G365&lt;=44,$R$22,G365&lt;=49,$R$23,G365&lt;=54,$R$24,G365&lt;=59,$R$25,G365&lt;=64,$R$26,G365&lt;=69,$R$27,G365&lt;=74,$R$28,G365&lt;=79,$R$29,G365&lt;=84,$R$30,G365&lt;=10000,$R$31))</f>
        <v/>
      </c>
      <c r="I365" s="3"/>
      <c r="J365" s="3"/>
      <c r="K365" s="30"/>
      <c r="L365" s="28"/>
      <c r="M365" s="28"/>
      <c r="N365" s="54"/>
      <c r="U365" s="41" t="s">
        <v>23</v>
      </c>
      <c r="V365" s="42">
        <f>A365</f>
        <v>119</v>
      </c>
      <c r="W365" s="42" t="str">
        <f>IF(C366="","",$G$3)</f>
        <v/>
      </c>
      <c r="X365" s="42" t="str">
        <f>IF(C366="","",$I$3)</f>
        <v/>
      </c>
      <c r="Y365" s="43" t="str">
        <f>IF(C366="","",$C366)</f>
        <v/>
      </c>
      <c r="Z365" s="43" t="str">
        <f>IF(C366="","",$C365)</f>
        <v/>
      </c>
      <c r="AA365" s="55" t="str">
        <f>IF(B365="男",1,IF(B365="女",2,""))</f>
        <v/>
      </c>
      <c r="AB365" s="43" t="str">
        <f>IF(D365="","",D365&amp;TEXT(E365,"00")&amp;TEXT(F365,"00"))</f>
        <v/>
      </c>
      <c r="AC365" s="43" t="str" cm="1">
        <f t="array" ref="AC365">IF(G365="","",_xlfn.IFS(G365&lt;=24,$Q$18,G365&lt;=29,$Q$19,G365&lt;=34,$Q$20,G365&lt;=39,$Q$21,G365&lt;=44,$Q$22,G365&lt;=49,$Q$23,G365&lt;=54,$Q$24,G365&lt;=59,$Q$25,G365&lt;=64,$Q$26,G365&lt;=69,$Q$27,G365&lt;=74,$Q$28,G365&lt;=79,$Q$29,G365&lt;=84,$Q$30,G365&lt;=10000,$Q$31))</f>
        <v/>
      </c>
      <c r="AD365" s="55" t="str">
        <f>IF(J365="","",IF(J365="自由形",1,IF(J365="背泳ぎ",2,IF(J365="平泳ぎ",3,IF(J365="バタフライ",4,IF(J365="個人メドレー",5,))))))</f>
        <v/>
      </c>
      <c r="AE365" s="56" t="str">
        <f>IF(I365="","",IF(I365=25,"0025",IF(I365=50,"0050",IF(I365=100,"0100",IF(I365=200,"0200","")))))</f>
        <v/>
      </c>
      <c r="AF365" s="43" t="str">
        <f>AD365&amp;AE365</f>
        <v/>
      </c>
      <c r="AG365" s="43" t="str">
        <f>IF(M365="","",K365&amp;TEXT(L365,"00")&amp;U365&amp;TEXT(M365,"00"))</f>
        <v/>
      </c>
      <c r="AH365" s="55" t="str">
        <f>IF(J366="自由形",1,IF(J366="背泳ぎ",2,IF(J366="平泳ぎ",3,IF(J366="バタフライ",4,IF(J366="個人メドレー",5,"")))))</f>
        <v/>
      </c>
      <c r="AI365" s="56" t="str">
        <f>IF(I366=25,"0025",IF(I366=50,"0050",IF(I366=100,"0100",IF(I366=200,"0200",""))))</f>
        <v/>
      </c>
      <c r="AJ365" s="43" t="str">
        <f>AH365&amp;AI365</f>
        <v/>
      </c>
      <c r="AK365" s="43" t="str">
        <f>IF(M366="","",K366&amp;TEXT(L366,"00")&amp;U366&amp;TEXT(M366,"00"))</f>
        <v/>
      </c>
      <c r="AL365" s="55" t="str">
        <f>IF(J367="自由形",1,IF(J367="背泳ぎ",2,IF(J367="平泳ぎ",3,IF(J367="バタフライ",4,IF(J367="個人メドレー",5,"")))))</f>
        <v/>
      </c>
      <c r="AM365" s="56" t="str">
        <f>IF(I367=25,"0025",IF(I367=50,"0050",IF(I367=100,"0100",IF(I367=200,"0200",""))))</f>
        <v/>
      </c>
      <c r="AN365" s="43" t="str">
        <f>AL365&amp;AM365</f>
        <v/>
      </c>
      <c r="AO365" s="43" t="str">
        <f>IF(M367="","",K367&amp;TEXT(L367,"00")&amp;U366&amp;TEXT(M367,"00"))</f>
        <v/>
      </c>
      <c r="AP365" s="41" t="s">
        <v>97</v>
      </c>
      <c r="AQ365" s="55" t="str">
        <f>IF(C366="","",IF(AB365="","",D365&amp;AP365&amp;TEXT(E365,"00")&amp;AP365&amp;TEXT(F365,"00")))</f>
        <v/>
      </c>
    </row>
    <row r="366" spans="1:43" ht="16.5" customHeight="1">
      <c r="A366" s="166"/>
      <c r="B366" s="169"/>
      <c r="C366" s="171"/>
      <c r="D366" s="6"/>
      <c r="E366" s="6"/>
      <c r="F366" s="6"/>
      <c r="G366" s="62"/>
      <c r="H366" s="63"/>
      <c r="I366" s="4"/>
      <c r="J366" s="4"/>
      <c r="K366" s="31"/>
      <c r="L366" s="32"/>
      <c r="M366" s="32"/>
      <c r="N366" s="57"/>
      <c r="U366" s="41" t="s">
        <v>23</v>
      </c>
      <c r="AD366" s="55"/>
      <c r="AE366" s="56"/>
    </row>
    <row r="367" spans="1:43" ht="16.5" customHeight="1">
      <c r="A367" s="167"/>
      <c r="B367" s="170"/>
      <c r="C367" s="172"/>
      <c r="D367" s="7"/>
      <c r="E367" s="7"/>
      <c r="F367" s="7"/>
      <c r="G367" s="64"/>
      <c r="H367" s="65"/>
      <c r="I367" s="5"/>
      <c r="J367" s="5"/>
      <c r="K367" s="33"/>
      <c r="L367" s="29"/>
      <c r="M367" s="29"/>
      <c r="N367" s="58"/>
      <c r="U367" s="41" t="s">
        <v>23</v>
      </c>
      <c r="AA367" s="55"/>
      <c r="AD367" s="55"/>
      <c r="AE367" s="56"/>
      <c r="AH367" s="55"/>
      <c r="AI367" s="56"/>
      <c r="AL367" s="55"/>
      <c r="AM367" s="56"/>
    </row>
    <row r="368" spans="1:43" ht="16.5" customHeight="1">
      <c r="A368" s="165">
        <v>120</v>
      </c>
      <c r="B368" s="168"/>
      <c r="C368" s="2"/>
      <c r="D368" s="34"/>
      <c r="E368" s="35"/>
      <c r="F368" s="35"/>
      <c r="G368" s="60" t="str">
        <f>IFERROR(DATEDIF(AQ368,$P$2,"Y"),"")</f>
        <v/>
      </c>
      <c r="H368" s="61" t="str" cm="1">
        <f t="array" ref="H368">IF(G368="","",_xlfn.IFS(G368&lt;=24,$R$18,G368&lt;=29,$R$19,G368&lt;=34,$R$20,G368&lt;=39,$R$21,G368&lt;=44,$R$22,G368&lt;=49,$R$23,G368&lt;=54,$R$24,G368&lt;=59,$R$25,G368&lt;=64,$R$26,G368&lt;=69,$R$27,G368&lt;=74,$R$28,G368&lt;=79,$R$29,G368&lt;=84,$R$30,G368&lt;=10000,$R$31))</f>
        <v/>
      </c>
      <c r="I368" s="3"/>
      <c r="J368" s="3"/>
      <c r="K368" s="30"/>
      <c r="L368" s="28"/>
      <c r="M368" s="28"/>
      <c r="N368" s="54"/>
      <c r="U368" s="41" t="s">
        <v>23</v>
      </c>
      <c r="V368" s="42">
        <f>A368</f>
        <v>120</v>
      </c>
      <c r="W368" s="42" t="str">
        <f>IF(C369="","",$G$3)</f>
        <v/>
      </c>
      <c r="X368" s="42" t="str">
        <f>IF(C369="","",$I$3)</f>
        <v/>
      </c>
      <c r="Y368" s="43" t="str">
        <f>IF(C369="","",$C369)</f>
        <v/>
      </c>
      <c r="Z368" s="43" t="str">
        <f>IF(C369="","",$C368)</f>
        <v/>
      </c>
      <c r="AA368" s="55" t="str">
        <f>IF(B368="男",1,IF(B368="女",2,""))</f>
        <v/>
      </c>
      <c r="AB368" s="43" t="str">
        <f>IF(D368="","",D368&amp;TEXT(E368,"00")&amp;TEXT(F368,"00"))</f>
        <v/>
      </c>
      <c r="AC368" s="43" t="str" cm="1">
        <f t="array" ref="AC368">IF(G368="","",_xlfn.IFS(G368&lt;=24,$Q$18,G368&lt;=29,$Q$19,G368&lt;=34,$Q$20,G368&lt;=39,$Q$21,G368&lt;=44,$Q$22,G368&lt;=49,$Q$23,G368&lt;=54,$Q$24,G368&lt;=59,$Q$25,G368&lt;=64,$Q$26,G368&lt;=69,$Q$27,G368&lt;=74,$Q$28,G368&lt;=79,$Q$29,G368&lt;=84,$Q$30,G368&lt;=10000,$Q$31))</f>
        <v/>
      </c>
      <c r="AD368" s="55" t="str">
        <f>IF(J368="","",IF(J368="自由形",1,IF(J368="背泳ぎ",2,IF(J368="平泳ぎ",3,IF(J368="バタフライ",4,IF(J368="個人メドレー",5,))))))</f>
        <v/>
      </c>
      <c r="AE368" s="56" t="str">
        <f>IF(I368="","",IF(I368=25,"0025",IF(I368=50,"0050",IF(I368=100,"0100",IF(I368=200,"0200","")))))</f>
        <v/>
      </c>
      <c r="AF368" s="43" t="str">
        <f>AD368&amp;AE368</f>
        <v/>
      </c>
      <c r="AG368" s="43" t="str">
        <f>IF(M368="","",K368&amp;TEXT(L368,"00")&amp;U368&amp;TEXT(M368,"00"))</f>
        <v/>
      </c>
      <c r="AH368" s="55" t="str">
        <f>IF(J369="自由形",1,IF(J369="背泳ぎ",2,IF(J369="平泳ぎ",3,IF(J369="バタフライ",4,IF(J369="個人メドレー",5,"")))))</f>
        <v/>
      </c>
      <c r="AI368" s="56" t="str">
        <f>IF(I369=25,"0025",IF(I369=50,"0050",IF(I369=100,"0100",IF(I369=200,"0200",""))))</f>
        <v/>
      </c>
      <c r="AJ368" s="43" t="str">
        <f>AH368&amp;AI368</f>
        <v/>
      </c>
      <c r="AK368" s="43" t="str">
        <f>IF(M369="","",K369&amp;TEXT(L369,"00")&amp;U369&amp;TEXT(M369,"00"))</f>
        <v/>
      </c>
      <c r="AL368" s="55" t="str">
        <f>IF(J370="自由形",1,IF(J370="背泳ぎ",2,IF(J370="平泳ぎ",3,IF(J370="バタフライ",4,IF(J370="個人メドレー",5,"")))))</f>
        <v/>
      </c>
      <c r="AM368" s="56" t="str">
        <f>IF(I370=25,"0025",IF(I370=50,"0050",IF(I370=100,"0100",IF(I370=200,"0200",""))))</f>
        <v/>
      </c>
      <c r="AN368" s="43" t="str">
        <f>AL368&amp;AM368</f>
        <v/>
      </c>
      <c r="AO368" s="43" t="str">
        <f>IF(M370="","",K370&amp;TEXT(L370,"00")&amp;U369&amp;TEXT(M370,"00"))</f>
        <v/>
      </c>
      <c r="AP368" s="41" t="s">
        <v>97</v>
      </c>
      <c r="AQ368" s="55" t="str">
        <f>IF(C369="","",IF(AB368="","",D368&amp;AP368&amp;TEXT(E368,"00")&amp;AP368&amp;TEXT(F368,"00")))</f>
        <v/>
      </c>
    </row>
    <row r="369" spans="1:43" ht="16.5" customHeight="1">
      <c r="A369" s="166"/>
      <c r="B369" s="169"/>
      <c r="C369" s="171"/>
      <c r="D369" s="6"/>
      <c r="E369" s="6"/>
      <c r="F369" s="6"/>
      <c r="G369" s="62"/>
      <c r="H369" s="63"/>
      <c r="I369" s="4"/>
      <c r="J369" s="4"/>
      <c r="K369" s="31"/>
      <c r="L369" s="32"/>
      <c r="M369" s="32"/>
      <c r="N369" s="57"/>
      <c r="U369" s="41" t="s">
        <v>23</v>
      </c>
      <c r="AD369" s="55"/>
      <c r="AE369" s="56"/>
    </row>
    <row r="370" spans="1:43" ht="16.5" customHeight="1">
      <c r="A370" s="167"/>
      <c r="B370" s="170"/>
      <c r="C370" s="172"/>
      <c r="D370" s="7"/>
      <c r="E370" s="7"/>
      <c r="F370" s="7"/>
      <c r="G370" s="62"/>
      <c r="H370" s="63"/>
      <c r="I370" s="5"/>
      <c r="J370" s="5"/>
      <c r="K370" s="33"/>
      <c r="L370" s="29"/>
      <c r="M370" s="29"/>
      <c r="N370" s="58"/>
      <c r="U370" s="41" t="s">
        <v>23</v>
      </c>
      <c r="AA370" s="55"/>
      <c r="AD370" s="55"/>
      <c r="AE370" s="56"/>
      <c r="AH370" s="55"/>
      <c r="AI370" s="56"/>
      <c r="AL370" s="55"/>
      <c r="AM370" s="56"/>
    </row>
    <row r="371" spans="1:43" ht="16.5" customHeight="1">
      <c r="A371" s="165">
        <v>121</v>
      </c>
      <c r="B371" s="168"/>
      <c r="C371" s="2"/>
      <c r="D371" s="34"/>
      <c r="E371" s="35"/>
      <c r="F371" s="35"/>
      <c r="G371" s="60" t="str">
        <f>IFERROR(DATEDIF(AQ371,$P$2,"Y"),"")</f>
        <v/>
      </c>
      <c r="H371" s="61" t="str" cm="1">
        <f t="array" ref="H371">IF(G371="","",_xlfn.IFS(G371&lt;=24,$R$18,G371&lt;=29,$R$19,G371&lt;=34,$R$20,G371&lt;=39,$R$21,G371&lt;=44,$R$22,G371&lt;=49,$R$23,G371&lt;=54,$R$24,G371&lt;=59,$R$25,G371&lt;=64,$R$26,G371&lt;=69,$R$27,G371&lt;=74,$R$28,G371&lt;=79,$R$29,G371&lt;=84,$R$30,G371&lt;=10000,$R$31))</f>
        <v/>
      </c>
      <c r="I371" s="3"/>
      <c r="J371" s="3"/>
      <c r="K371" s="30"/>
      <c r="L371" s="28"/>
      <c r="M371" s="28"/>
      <c r="N371" s="54"/>
      <c r="U371" s="41" t="s">
        <v>23</v>
      </c>
      <c r="V371" s="42">
        <f>A371</f>
        <v>121</v>
      </c>
      <c r="W371" s="42" t="str">
        <f>IF(C372="","",$G$3)</f>
        <v/>
      </c>
      <c r="X371" s="42" t="str">
        <f>IF(C372="","",$I$3)</f>
        <v/>
      </c>
      <c r="Y371" s="43" t="str">
        <f>IF(C372="","",$C372)</f>
        <v/>
      </c>
      <c r="Z371" s="43" t="str">
        <f>IF(C372="","",$C371)</f>
        <v/>
      </c>
      <c r="AA371" s="55" t="str">
        <f>IF(B371="男",1,IF(B371="女",2,""))</f>
        <v/>
      </c>
      <c r="AB371" s="43" t="str">
        <f>IF(D371="","",D371&amp;TEXT(E371,"00")&amp;TEXT(F371,"00"))</f>
        <v/>
      </c>
      <c r="AC371" s="43" t="str" cm="1">
        <f t="array" ref="AC371">IF(G371="","",_xlfn.IFS(G371&lt;=24,$Q$18,G371&lt;=29,$Q$19,G371&lt;=34,$Q$20,G371&lt;=39,$Q$21,G371&lt;=44,$Q$22,G371&lt;=49,$Q$23,G371&lt;=54,$Q$24,G371&lt;=59,$Q$25,G371&lt;=64,$Q$26,G371&lt;=69,$Q$27,G371&lt;=74,$Q$28,G371&lt;=79,$Q$29,G371&lt;=84,$Q$30,G371&lt;=10000,$Q$31))</f>
        <v/>
      </c>
      <c r="AD371" s="55" t="str">
        <f>IF(J371="","",IF(J371="自由形",1,IF(J371="背泳ぎ",2,IF(J371="平泳ぎ",3,IF(J371="バタフライ",4,IF(J371="個人メドレー",5,))))))</f>
        <v/>
      </c>
      <c r="AE371" s="56" t="str">
        <f>IF(I371="","",IF(I371=25,"0025",IF(I371=50,"0050",IF(I371=100,"0100",IF(I371=200,"0200","")))))</f>
        <v/>
      </c>
      <c r="AF371" s="43" t="str">
        <f>AD371&amp;AE371</f>
        <v/>
      </c>
      <c r="AG371" s="43" t="str">
        <f>IF(M371="","",K371&amp;TEXT(L371,"00")&amp;U371&amp;TEXT(M371,"00"))</f>
        <v/>
      </c>
      <c r="AH371" s="55" t="str">
        <f>IF(J372="自由形",1,IF(J372="背泳ぎ",2,IF(J372="平泳ぎ",3,IF(J372="バタフライ",4,IF(J372="個人メドレー",5,"")))))</f>
        <v/>
      </c>
      <c r="AI371" s="56" t="str">
        <f>IF(I372=25,"0025",IF(I372=50,"0050",IF(I372=100,"0100",IF(I372=200,"0200",""))))</f>
        <v/>
      </c>
      <c r="AJ371" s="43" t="str">
        <f>AH371&amp;AI371</f>
        <v/>
      </c>
      <c r="AK371" s="43" t="str">
        <f>IF(M372="","",K372&amp;TEXT(L372,"00")&amp;U372&amp;TEXT(M372,"00"))</f>
        <v/>
      </c>
      <c r="AL371" s="55" t="str">
        <f>IF(J373="自由形",1,IF(J373="背泳ぎ",2,IF(J373="平泳ぎ",3,IF(J373="バタフライ",4,IF(J373="個人メドレー",5,"")))))</f>
        <v/>
      </c>
      <c r="AM371" s="56" t="str">
        <f>IF(I373=25,"0025",IF(I373=50,"0050",IF(I373=100,"0100",IF(I373=200,"0200",""))))</f>
        <v/>
      </c>
      <c r="AN371" s="43" t="str">
        <f>AL371&amp;AM371</f>
        <v/>
      </c>
      <c r="AO371" s="43" t="str">
        <f>IF(M373="","",K373&amp;TEXT(L373,"00")&amp;U372&amp;TEXT(M373,"00"))</f>
        <v/>
      </c>
      <c r="AP371" s="41" t="s">
        <v>97</v>
      </c>
      <c r="AQ371" s="55" t="str">
        <f>IF(C372="","",IF(AB371="","",D371&amp;AP371&amp;TEXT(E371,"00")&amp;AP371&amp;TEXT(F371,"00")))</f>
        <v/>
      </c>
    </row>
    <row r="372" spans="1:43" ht="16.5" customHeight="1">
      <c r="A372" s="166"/>
      <c r="B372" s="169"/>
      <c r="C372" s="171"/>
      <c r="D372" s="6"/>
      <c r="E372" s="6"/>
      <c r="F372" s="6"/>
      <c r="G372" s="62"/>
      <c r="H372" s="63"/>
      <c r="I372" s="4"/>
      <c r="J372" s="4"/>
      <c r="K372" s="31"/>
      <c r="L372" s="32"/>
      <c r="M372" s="32"/>
      <c r="N372" s="57"/>
      <c r="U372" s="41" t="s">
        <v>23</v>
      </c>
      <c r="AD372" s="55"/>
      <c r="AE372" s="56"/>
    </row>
    <row r="373" spans="1:43" ht="16.5" customHeight="1">
      <c r="A373" s="167"/>
      <c r="B373" s="170"/>
      <c r="C373" s="172"/>
      <c r="D373" s="7"/>
      <c r="E373" s="7"/>
      <c r="F373" s="7"/>
      <c r="G373" s="64"/>
      <c r="H373" s="65"/>
      <c r="I373" s="5"/>
      <c r="J373" s="5"/>
      <c r="K373" s="33"/>
      <c r="L373" s="29"/>
      <c r="M373" s="29"/>
      <c r="N373" s="58"/>
      <c r="U373" s="41" t="s">
        <v>23</v>
      </c>
      <c r="AA373" s="55"/>
      <c r="AD373" s="55"/>
      <c r="AE373" s="56"/>
      <c r="AH373" s="55"/>
      <c r="AI373" s="56"/>
      <c r="AL373" s="55"/>
      <c r="AM373" s="56"/>
    </row>
    <row r="374" spans="1:43" ht="16.5" customHeight="1">
      <c r="A374" s="165">
        <v>122</v>
      </c>
      <c r="B374" s="168"/>
      <c r="C374" s="2"/>
      <c r="D374" s="34"/>
      <c r="E374" s="35"/>
      <c r="F374" s="35"/>
      <c r="G374" s="60" t="str">
        <f>IFERROR(DATEDIF(AQ374,$P$2,"Y"),"")</f>
        <v/>
      </c>
      <c r="H374" s="61" t="str" cm="1">
        <f t="array" ref="H374">IF(G374="","",_xlfn.IFS(G374&lt;=24,$R$18,G374&lt;=29,$R$19,G374&lt;=34,$R$20,G374&lt;=39,$R$21,G374&lt;=44,$R$22,G374&lt;=49,$R$23,G374&lt;=54,$R$24,G374&lt;=59,$R$25,G374&lt;=64,$R$26,G374&lt;=69,$R$27,G374&lt;=74,$R$28,G374&lt;=79,$R$29,G374&lt;=84,$R$30,G374&lt;=10000,$R$31))</f>
        <v/>
      </c>
      <c r="I374" s="3"/>
      <c r="J374" s="3"/>
      <c r="K374" s="30"/>
      <c r="L374" s="28"/>
      <c r="M374" s="28"/>
      <c r="N374" s="54"/>
      <c r="U374" s="41" t="s">
        <v>23</v>
      </c>
      <c r="V374" s="42">
        <f>A374</f>
        <v>122</v>
      </c>
      <c r="W374" s="42" t="str">
        <f>IF(C375="","",$G$3)</f>
        <v/>
      </c>
      <c r="X374" s="42" t="str">
        <f>IF(C375="","",$I$3)</f>
        <v/>
      </c>
      <c r="Y374" s="43" t="str">
        <f>IF(C375="","",$C375)</f>
        <v/>
      </c>
      <c r="Z374" s="43" t="str">
        <f>IF(C375="","",$C374)</f>
        <v/>
      </c>
      <c r="AA374" s="55" t="str">
        <f>IF(B374="男",1,IF(B374="女",2,""))</f>
        <v/>
      </c>
      <c r="AB374" s="43" t="str">
        <f>IF(D374="","",D374&amp;TEXT(E374,"00")&amp;TEXT(F374,"00"))</f>
        <v/>
      </c>
      <c r="AC374" s="43" t="str" cm="1">
        <f t="array" ref="AC374">IF(G374="","",_xlfn.IFS(G374&lt;=24,$Q$18,G374&lt;=29,$Q$19,G374&lt;=34,$Q$20,G374&lt;=39,$Q$21,G374&lt;=44,$Q$22,G374&lt;=49,$Q$23,G374&lt;=54,$Q$24,G374&lt;=59,$Q$25,G374&lt;=64,$Q$26,G374&lt;=69,$Q$27,G374&lt;=74,$Q$28,G374&lt;=79,$Q$29,G374&lt;=84,$Q$30,G374&lt;=10000,$Q$31))</f>
        <v/>
      </c>
      <c r="AD374" s="55" t="str">
        <f>IF(J374="","",IF(J374="自由形",1,IF(J374="背泳ぎ",2,IF(J374="平泳ぎ",3,IF(J374="バタフライ",4,IF(J374="個人メドレー",5,))))))</f>
        <v/>
      </c>
      <c r="AE374" s="56" t="str">
        <f>IF(I374="","",IF(I374=25,"0025",IF(I374=50,"0050",IF(I374=100,"0100",IF(I374=200,"0200","")))))</f>
        <v/>
      </c>
      <c r="AF374" s="43" t="str">
        <f>AD374&amp;AE374</f>
        <v/>
      </c>
      <c r="AG374" s="43" t="str">
        <f>IF(M374="","",K374&amp;TEXT(L374,"00")&amp;U374&amp;TEXT(M374,"00"))</f>
        <v/>
      </c>
      <c r="AH374" s="55" t="str">
        <f>IF(J375="自由形",1,IF(J375="背泳ぎ",2,IF(J375="平泳ぎ",3,IF(J375="バタフライ",4,IF(J375="個人メドレー",5,"")))))</f>
        <v/>
      </c>
      <c r="AI374" s="56" t="str">
        <f>IF(I375=25,"0025",IF(I375=50,"0050",IF(I375=100,"0100",IF(I375=200,"0200",""))))</f>
        <v/>
      </c>
      <c r="AJ374" s="43" t="str">
        <f>AH374&amp;AI374</f>
        <v/>
      </c>
      <c r="AK374" s="43" t="str">
        <f>IF(M375="","",K375&amp;TEXT(L375,"00")&amp;U375&amp;TEXT(M375,"00"))</f>
        <v/>
      </c>
      <c r="AL374" s="55" t="str">
        <f>IF(J376="自由形",1,IF(J376="背泳ぎ",2,IF(J376="平泳ぎ",3,IF(J376="バタフライ",4,IF(J376="個人メドレー",5,"")))))</f>
        <v/>
      </c>
      <c r="AM374" s="56" t="str">
        <f>IF(I376=25,"0025",IF(I376=50,"0050",IF(I376=100,"0100",IF(I376=200,"0200",""))))</f>
        <v/>
      </c>
      <c r="AN374" s="43" t="str">
        <f>AL374&amp;AM374</f>
        <v/>
      </c>
      <c r="AO374" s="43" t="str">
        <f>IF(M376="","",K376&amp;TEXT(L376,"00")&amp;U375&amp;TEXT(M376,"00"))</f>
        <v/>
      </c>
      <c r="AP374" s="41" t="s">
        <v>97</v>
      </c>
      <c r="AQ374" s="55" t="str">
        <f>IF(C375="","",IF(AB374="","",D374&amp;AP374&amp;TEXT(E374,"00")&amp;AP374&amp;TEXT(F374,"00")))</f>
        <v/>
      </c>
    </row>
    <row r="375" spans="1:43" ht="16.5" customHeight="1">
      <c r="A375" s="166"/>
      <c r="B375" s="169"/>
      <c r="C375" s="171"/>
      <c r="D375" s="6"/>
      <c r="E375" s="6"/>
      <c r="F375" s="6"/>
      <c r="G375" s="62"/>
      <c r="H375" s="63"/>
      <c r="I375" s="4"/>
      <c r="J375" s="4"/>
      <c r="K375" s="31"/>
      <c r="L375" s="32"/>
      <c r="M375" s="32"/>
      <c r="N375" s="57"/>
      <c r="U375" s="41" t="s">
        <v>23</v>
      </c>
      <c r="AD375" s="55"/>
      <c r="AE375" s="56"/>
    </row>
    <row r="376" spans="1:43" ht="16.5" customHeight="1">
      <c r="A376" s="167"/>
      <c r="B376" s="170"/>
      <c r="C376" s="172"/>
      <c r="D376" s="7"/>
      <c r="E376" s="7"/>
      <c r="F376" s="7"/>
      <c r="G376" s="62"/>
      <c r="H376" s="63"/>
      <c r="I376" s="5"/>
      <c r="J376" s="5"/>
      <c r="K376" s="33"/>
      <c r="L376" s="29"/>
      <c r="M376" s="29"/>
      <c r="N376" s="58"/>
      <c r="U376" s="41" t="s">
        <v>23</v>
      </c>
      <c r="AA376" s="55"/>
      <c r="AD376" s="55"/>
      <c r="AE376" s="56"/>
      <c r="AH376" s="55"/>
      <c r="AI376" s="56"/>
      <c r="AL376" s="55"/>
      <c r="AM376" s="56"/>
    </row>
    <row r="377" spans="1:43" ht="16.5" customHeight="1">
      <c r="A377" s="165">
        <v>123</v>
      </c>
      <c r="B377" s="168"/>
      <c r="C377" s="2"/>
      <c r="D377" s="34"/>
      <c r="E377" s="35"/>
      <c r="F377" s="35"/>
      <c r="G377" s="60" t="str">
        <f>IFERROR(DATEDIF(AQ377,$P$2,"Y"),"")</f>
        <v/>
      </c>
      <c r="H377" s="61" t="str" cm="1">
        <f t="array" ref="H377">IF(G377="","",_xlfn.IFS(G377&lt;=24,$R$18,G377&lt;=29,$R$19,G377&lt;=34,$R$20,G377&lt;=39,$R$21,G377&lt;=44,$R$22,G377&lt;=49,$R$23,G377&lt;=54,$R$24,G377&lt;=59,$R$25,G377&lt;=64,$R$26,G377&lt;=69,$R$27,G377&lt;=74,$R$28,G377&lt;=79,$R$29,G377&lt;=84,$R$30,G377&lt;=10000,$R$31))</f>
        <v/>
      </c>
      <c r="I377" s="3"/>
      <c r="J377" s="3"/>
      <c r="K377" s="30"/>
      <c r="L377" s="28"/>
      <c r="M377" s="28"/>
      <c r="N377" s="54"/>
      <c r="U377" s="41" t="s">
        <v>23</v>
      </c>
      <c r="V377" s="42">
        <f>A377</f>
        <v>123</v>
      </c>
      <c r="W377" s="42" t="str">
        <f>IF(C378="","",$G$3)</f>
        <v/>
      </c>
      <c r="X377" s="42" t="str">
        <f>IF(C378="","",$I$3)</f>
        <v/>
      </c>
      <c r="Y377" s="43" t="str">
        <f>IF(C378="","",$C378)</f>
        <v/>
      </c>
      <c r="Z377" s="43" t="str">
        <f>IF(C378="","",$C377)</f>
        <v/>
      </c>
      <c r="AA377" s="55" t="str">
        <f>IF(B377="男",1,IF(B377="女",2,""))</f>
        <v/>
      </c>
      <c r="AB377" s="43" t="str">
        <f>IF(D377="","",D377&amp;TEXT(E377,"00")&amp;TEXT(F377,"00"))</f>
        <v/>
      </c>
      <c r="AC377" s="43" t="str" cm="1">
        <f t="array" ref="AC377">IF(G377="","",_xlfn.IFS(G377&lt;=24,$Q$18,G377&lt;=29,$Q$19,G377&lt;=34,$Q$20,G377&lt;=39,$Q$21,G377&lt;=44,$Q$22,G377&lt;=49,$Q$23,G377&lt;=54,$Q$24,G377&lt;=59,$Q$25,G377&lt;=64,$Q$26,G377&lt;=69,$Q$27,G377&lt;=74,$Q$28,G377&lt;=79,$Q$29,G377&lt;=84,$Q$30,G377&lt;=10000,$Q$31))</f>
        <v/>
      </c>
      <c r="AD377" s="55" t="str">
        <f>IF(J377="","",IF(J377="自由形",1,IF(J377="背泳ぎ",2,IF(J377="平泳ぎ",3,IF(J377="バタフライ",4,IF(J377="個人メドレー",5,))))))</f>
        <v/>
      </c>
      <c r="AE377" s="56" t="str">
        <f>IF(I377="","",IF(I377=25,"0025",IF(I377=50,"0050",IF(I377=100,"0100",IF(I377=200,"0200","")))))</f>
        <v/>
      </c>
      <c r="AF377" s="43" t="str">
        <f>AD377&amp;AE377</f>
        <v/>
      </c>
      <c r="AG377" s="43" t="str">
        <f>IF(M377="","",K377&amp;TEXT(L377,"00")&amp;U377&amp;TEXT(M377,"00"))</f>
        <v/>
      </c>
      <c r="AH377" s="55" t="str">
        <f>IF(J378="自由形",1,IF(J378="背泳ぎ",2,IF(J378="平泳ぎ",3,IF(J378="バタフライ",4,IF(J378="個人メドレー",5,"")))))</f>
        <v/>
      </c>
      <c r="AI377" s="56" t="str">
        <f>IF(I378=25,"0025",IF(I378=50,"0050",IF(I378=100,"0100",IF(I378=200,"0200",""))))</f>
        <v/>
      </c>
      <c r="AJ377" s="43" t="str">
        <f>AH377&amp;AI377</f>
        <v/>
      </c>
      <c r="AK377" s="43" t="str">
        <f>IF(M378="","",K378&amp;TEXT(L378,"00")&amp;U378&amp;TEXT(M378,"00"))</f>
        <v/>
      </c>
      <c r="AL377" s="55" t="str">
        <f>IF(J379="自由形",1,IF(J379="背泳ぎ",2,IF(J379="平泳ぎ",3,IF(J379="バタフライ",4,IF(J379="個人メドレー",5,"")))))</f>
        <v/>
      </c>
      <c r="AM377" s="56" t="str">
        <f>IF(I379=25,"0025",IF(I379=50,"0050",IF(I379=100,"0100",IF(I379=200,"0200",""))))</f>
        <v/>
      </c>
      <c r="AN377" s="43" t="str">
        <f>AL377&amp;AM377</f>
        <v/>
      </c>
      <c r="AO377" s="43" t="str">
        <f>IF(M379="","",K379&amp;TEXT(L379,"00")&amp;U378&amp;TEXT(M379,"00"))</f>
        <v/>
      </c>
      <c r="AP377" s="41" t="s">
        <v>97</v>
      </c>
      <c r="AQ377" s="55" t="str">
        <f>IF(C378="","",IF(AB377="","",D377&amp;AP377&amp;TEXT(E377,"00")&amp;AP377&amp;TEXT(F377,"00")))</f>
        <v/>
      </c>
    </row>
    <row r="378" spans="1:43" ht="16.5" customHeight="1">
      <c r="A378" s="166"/>
      <c r="B378" s="169"/>
      <c r="C378" s="171"/>
      <c r="D378" s="6"/>
      <c r="E378" s="6"/>
      <c r="F378" s="6"/>
      <c r="G378" s="62"/>
      <c r="H378" s="63"/>
      <c r="I378" s="4"/>
      <c r="J378" s="4"/>
      <c r="K378" s="31"/>
      <c r="L378" s="32"/>
      <c r="M378" s="32"/>
      <c r="N378" s="57"/>
      <c r="U378" s="41" t="s">
        <v>23</v>
      </c>
      <c r="AD378" s="55"/>
      <c r="AE378" s="56"/>
    </row>
    <row r="379" spans="1:43" ht="16.5" customHeight="1">
      <c r="A379" s="167"/>
      <c r="B379" s="170"/>
      <c r="C379" s="172"/>
      <c r="D379" s="7"/>
      <c r="E379" s="7"/>
      <c r="F379" s="7"/>
      <c r="G379" s="64"/>
      <c r="H379" s="65"/>
      <c r="I379" s="5"/>
      <c r="J379" s="5"/>
      <c r="K379" s="33"/>
      <c r="L379" s="29"/>
      <c r="M379" s="29"/>
      <c r="N379" s="58"/>
      <c r="U379" s="41" t="s">
        <v>23</v>
      </c>
      <c r="AA379" s="55"/>
      <c r="AD379" s="55"/>
      <c r="AE379" s="56"/>
      <c r="AH379" s="55"/>
      <c r="AI379" s="56"/>
      <c r="AL379" s="55"/>
      <c r="AM379" s="56"/>
    </row>
    <row r="380" spans="1:43" ht="16.5" customHeight="1">
      <c r="A380" s="165">
        <v>124</v>
      </c>
      <c r="B380" s="168"/>
      <c r="C380" s="2"/>
      <c r="D380" s="34"/>
      <c r="E380" s="35"/>
      <c r="F380" s="35"/>
      <c r="G380" s="60" t="str">
        <f>IFERROR(DATEDIF(AQ380,$P$2,"Y"),"")</f>
        <v/>
      </c>
      <c r="H380" s="61" t="str" cm="1">
        <f t="array" ref="H380">IF(G380="","",_xlfn.IFS(G380&lt;=24,$R$18,G380&lt;=29,$R$19,G380&lt;=34,$R$20,G380&lt;=39,$R$21,G380&lt;=44,$R$22,G380&lt;=49,$R$23,G380&lt;=54,$R$24,G380&lt;=59,$R$25,G380&lt;=64,$R$26,G380&lt;=69,$R$27,G380&lt;=74,$R$28,G380&lt;=79,$R$29,G380&lt;=84,$R$30,G380&lt;=10000,$R$31))</f>
        <v/>
      </c>
      <c r="I380" s="3"/>
      <c r="J380" s="3"/>
      <c r="K380" s="30"/>
      <c r="L380" s="28"/>
      <c r="M380" s="28"/>
      <c r="N380" s="54"/>
      <c r="U380" s="41" t="s">
        <v>23</v>
      </c>
      <c r="V380" s="42">
        <f>A380</f>
        <v>124</v>
      </c>
      <c r="W380" s="42" t="str">
        <f>IF(C381="","",$G$3)</f>
        <v/>
      </c>
      <c r="X380" s="42" t="str">
        <f>IF(C381="","",$I$3)</f>
        <v/>
      </c>
      <c r="Y380" s="43" t="str">
        <f>IF(C381="","",$C381)</f>
        <v/>
      </c>
      <c r="Z380" s="43" t="str">
        <f>IF(C381="","",$C380)</f>
        <v/>
      </c>
      <c r="AA380" s="55" t="str">
        <f>IF(B380="男",1,IF(B380="女",2,""))</f>
        <v/>
      </c>
      <c r="AB380" s="43" t="str">
        <f>IF(D380="","",D380&amp;TEXT(E380,"00")&amp;TEXT(F380,"00"))</f>
        <v/>
      </c>
      <c r="AC380" s="43" t="str" cm="1">
        <f t="array" ref="AC380">IF(G380="","",_xlfn.IFS(G380&lt;=24,$Q$18,G380&lt;=29,$Q$19,G380&lt;=34,$Q$20,G380&lt;=39,$Q$21,G380&lt;=44,$Q$22,G380&lt;=49,$Q$23,G380&lt;=54,$Q$24,G380&lt;=59,$Q$25,G380&lt;=64,$Q$26,G380&lt;=69,$Q$27,G380&lt;=74,$Q$28,G380&lt;=79,$Q$29,G380&lt;=84,$Q$30,G380&lt;=10000,$Q$31))</f>
        <v/>
      </c>
      <c r="AD380" s="55" t="str">
        <f>IF(J380="","",IF(J380="自由形",1,IF(J380="背泳ぎ",2,IF(J380="平泳ぎ",3,IF(J380="バタフライ",4,IF(J380="個人メドレー",5,))))))</f>
        <v/>
      </c>
      <c r="AE380" s="56" t="str">
        <f>IF(I380="","",IF(I380=25,"0025",IF(I380=50,"0050",IF(I380=100,"0100",IF(I380=200,"0200","")))))</f>
        <v/>
      </c>
      <c r="AF380" s="43" t="str">
        <f>AD380&amp;AE380</f>
        <v/>
      </c>
      <c r="AG380" s="43" t="str">
        <f>IF(M380="","",K380&amp;TEXT(L380,"00")&amp;U380&amp;TEXT(M380,"00"))</f>
        <v/>
      </c>
      <c r="AH380" s="55" t="str">
        <f>IF(J381="自由形",1,IF(J381="背泳ぎ",2,IF(J381="平泳ぎ",3,IF(J381="バタフライ",4,IF(J381="個人メドレー",5,"")))))</f>
        <v/>
      </c>
      <c r="AI380" s="56" t="str">
        <f>IF(I381=25,"0025",IF(I381=50,"0050",IF(I381=100,"0100",IF(I381=200,"0200",""))))</f>
        <v/>
      </c>
      <c r="AJ380" s="43" t="str">
        <f>AH380&amp;AI380</f>
        <v/>
      </c>
      <c r="AK380" s="43" t="str">
        <f>IF(M381="","",K381&amp;TEXT(L381,"00")&amp;U381&amp;TEXT(M381,"00"))</f>
        <v/>
      </c>
      <c r="AL380" s="55" t="str">
        <f>IF(J382="自由形",1,IF(J382="背泳ぎ",2,IF(J382="平泳ぎ",3,IF(J382="バタフライ",4,IF(J382="個人メドレー",5,"")))))</f>
        <v/>
      </c>
      <c r="AM380" s="56" t="str">
        <f>IF(I382=25,"0025",IF(I382=50,"0050",IF(I382=100,"0100",IF(I382=200,"0200",""))))</f>
        <v/>
      </c>
      <c r="AN380" s="43" t="str">
        <f>AL380&amp;AM380</f>
        <v/>
      </c>
      <c r="AO380" s="43" t="str">
        <f>IF(M382="","",K382&amp;TEXT(L382,"00")&amp;U381&amp;TEXT(M382,"00"))</f>
        <v/>
      </c>
      <c r="AP380" s="41" t="s">
        <v>97</v>
      </c>
      <c r="AQ380" s="55" t="str">
        <f>IF(C381="","",IF(AB380="","",D380&amp;AP380&amp;TEXT(E380,"00")&amp;AP380&amp;TEXT(F380,"00")))</f>
        <v/>
      </c>
    </row>
    <row r="381" spans="1:43" ht="16.5" customHeight="1">
      <c r="A381" s="166"/>
      <c r="B381" s="169"/>
      <c r="C381" s="171"/>
      <c r="D381" s="6"/>
      <c r="E381" s="6"/>
      <c r="F381" s="6"/>
      <c r="G381" s="62"/>
      <c r="H381" s="63"/>
      <c r="I381" s="4"/>
      <c r="J381" s="4"/>
      <c r="K381" s="31"/>
      <c r="L381" s="32"/>
      <c r="M381" s="32"/>
      <c r="N381" s="57"/>
      <c r="U381" s="41" t="s">
        <v>23</v>
      </c>
      <c r="AD381" s="55"/>
      <c r="AE381" s="56"/>
    </row>
    <row r="382" spans="1:43" ht="16.5" customHeight="1">
      <c r="A382" s="167"/>
      <c r="B382" s="170"/>
      <c r="C382" s="172"/>
      <c r="D382" s="7"/>
      <c r="E382" s="7"/>
      <c r="F382" s="7"/>
      <c r="G382" s="62"/>
      <c r="H382" s="63"/>
      <c r="I382" s="5"/>
      <c r="J382" s="5"/>
      <c r="K382" s="33"/>
      <c r="L382" s="29"/>
      <c r="M382" s="29"/>
      <c r="N382" s="58"/>
      <c r="U382" s="41" t="s">
        <v>23</v>
      </c>
      <c r="AA382" s="55"/>
      <c r="AD382" s="55"/>
      <c r="AE382" s="56"/>
      <c r="AH382" s="55"/>
      <c r="AI382" s="56"/>
      <c r="AL382" s="55"/>
      <c r="AM382" s="56"/>
    </row>
    <row r="383" spans="1:43" ht="16.5" customHeight="1">
      <c r="A383" s="165">
        <v>125</v>
      </c>
      <c r="B383" s="168"/>
      <c r="C383" s="2"/>
      <c r="D383" s="34"/>
      <c r="E383" s="35"/>
      <c r="F383" s="35"/>
      <c r="G383" s="60" t="str">
        <f>IFERROR(DATEDIF(AQ383,$P$2,"Y"),"")</f>
        <v/>
      </c>
      <c r="H383" s="61" t="str" cm="1">
        <f t="array" ref="H383">IF(G383="","",_xlfn.IFS(G383&lt;=24,$R$18,G383&lt;=29,$R$19,G383&lt;=34,$R$20,G383&lt;=39,$R$21,G383&lt;=44,$R$22,G383&lt;=49,$R$23,G383&lt;=54,$R$24,G383&lt;=59,$R$25,G383&lt;=64,$R$26,G383&lt;=69,$R$27,G383&lt;=74,$R$28,G383&lt;=79,$R$29,G383&lt;=84,$R$30,G383&lt;=10000,$R$31))</f>
        <v/>
      </c>
      <c r="I383" s="3"/>
      <c r="J383" s="3"/>
      <c r="K383" s="30"/>
      <c r="L383" s="28"/>
      <c r="M383" s="28"/>
      <c r="N383" s="54"/>
      <c r="U383" s="41" t="s">
        <v>23</v>
      </c>
      <c r="V383" s="42">
        <f>A383</f>
        <v>125</v>
      </c>
      <c r="W383" s="42" t="str">
        <f>IF(C384="","",$G$3)</f>
        <v/>
      </c>
      <c r="X383" s="42" t="str">
        <f>IF(C384="","",$I$3)</f>
        <v/>
      </c>
      <c r="Y383" s="43" t="str">
        <f>IF(C384="","",$C384)</f>
        <v/>
      </c>
      <c r="Z383" s="43" t="str">
        <f>IF(C384="","",$C383)</f>
        <v/>
      </c>
      <c r="AA383" s="55" t="str">
        <f>IF(B383="男",1,IF(B383="女",2,""))</f>
        <v/>
      </c>
      <c r="AB383" s="43" t="str">
        <f>IF(D383="","",D383&amp;TEXT(E383,"00")&amp;TEXT(F383,"00"))</f>
        <v/>
      </c>
      <c r="AC383" s="43" t="str" cm="1">
        <f t="array" ref="AC383">IF(G383="","",_xlfn.IFS(G383&lt;=24,$Q$18,G383&lt;=29,$Q$19,G383&lt;=34,$Q$20,G383&lt;=39,$Q$21,G383&lt;=44,$Q$22,G383&lt;=49,$Q$23,G383&lt;=54,$Q$24,G383&lt;=59,$Q$25,G383&lt;=64,$Q$26,G383&lt;=69,$Q$27,G383&lt;=74,$Q$28,G383&lt;=79,$Q$29,G383&lt;=84,$Q$30,G383&lt;=10000,$Q$31))</f>
        <v/>
      </c>
      <c r="AD383" s="55" t="str">
        <f>IF(J383="","",IF(J383="自由形",1,IF(J383="背泳ぎ",2,IF(J383="平泳ぎ",3,IF(J383="バタフライ",4,IF(J383="個人メドレー",5,))))))</f>
        <v/>
      </c>
      <c r="AE383" s="56" t="str">
        <f>IF(I383="","",IF(I383=25,"0025",IF(I383=50,"0050",IF(I383=100,"0100",IF(I383=200,"0200","")))))</f>
        <v/>
      </c>
      <c r="AF383" s="43" t="str">
        <f>AD383&amp;AE383</f>
        <v/>
      </c>
      <c r="AG383" s="43" t="str">
        <f>IF(M383="","",K383&amp;TEXT(L383,"00")&amp;U383&amp;TEXT(M383,"00"))</f>
        <v/>
      </c>
      <c r="AH383" s="55" t="str">
        <f>IF(J384="自由形",1,IF(J384="背泳ぎ",2,IF(J384="平泳ぎ",3,IF(J384="バタフライ",4,IF(J384="個人メドレー",5,"")))))</f>
        <v/>
      </c>
      <c r="AI383" s="56" t="str">
        <f>IF(I384=25,"0025",IF(I384=50,"0050",IF(I384=100,"0100",IF(I384=200,"0200",""))))</f>
        <v/>
      </c>
      <c r="AJ383" s="43" t="str">
        <f>AH383&amp;AI383</f>
        <v/>
      </c>
      <c r="AK383" s="43" t="str">
        <f>IF(M384="","",K384&amp;TEXT(L384,"00")&amp;U384&amp;TEXT(M384,"00"))</f>
        <v/>
      </c>
      <c r="AL383" s="55" t="str">
        <f>IF(J385="自由形",1,IF(J385="背泳ぎ",2,IF(J385="平泳ぎ",3,IF(J385="バタフライ",4,IF(J385="個人メドレー",5,"")))))</f>
        <v/>
      </c>
      <c r="AM383" s="56" t="str">
        <f>IF(I385=25,"0025",IF(I385=50,"0050",IF(I385=100,"0100",IF(I385=200,"0200",""))))</f>
        <v/>
      </c>
      <c r="AN383" s="43" t="str">
        <f>AL383&amp;AM383</f>
        <v/>
      </c>
      <c r="AO383" s="43" t="str">
        <f>IF(M385="","",K385&amp;TEXT(L385,"00")&amp;U384&amp;TEXT(M385,"00"))</f>
        <v/>
      </c>
      <c r="AP383" s="41" t="s">
        <v>97</v>
      </c>
      <c r="AQ383" s="55" t="str">
        <f>IF(C384="","",IF(AB383="","",D383&amp;AP383&amp;TEXT(E383,"00")&amp;AP383&amp;TEXT(F383,"00")))</f>
        <v/>
      </c>
    </row>
    <row r="384" spans="1:43" ht="16.5" customHeight="1">
      <c r="A384" s="166"/>
      <c r="B384" s="169"/>
      <c r="C384" s="171"/>
      <c r="D384" s="6"/>
      <c r="E384" s="6"/>
      <c r="F384" s="6"/>
      <c r="G384" s="62"/>
      <c r="H384" s="63"/>
      <c r="I384" s="4"/>
      <c r="J384" s="4"/>
      <c r="K384" s="31"/>
      <c r="L384" s="32"/>
      <c r="M384" s="32"/>
      <c r="N384" s="57"/>
      <c r="U384" s="41" t="s">
        <v>23</v>
      </c>
      <c r="AD384" s="55"/>
      <c r="AE384" s="56"/>
    </row>
    <row r="385" spans="1:43" ht="16.5" customHeight="1">
      <c r="A385" s="167"/>
      <c r="B385" s="170"/>
      <c r="C385" s="172"/>
      <c r="D385" s="7"/>
      <c r="E385" s="7"/>
      <c r="F385" s="7"/>
      <c r="G385" s="64"/>
      <c r="H385" s="65"/>
      <c r="I385" s="5"/>
      <c r="J385" s="5"/>
      <c r="K385" s="33"/>
      <c r="L385" s="29"/>
      <c r="M385" s="29"/>
      <c r="N385" s="58"/>
      <c r="U385" s="41" t="s">
        <v>23</v>
      </c>
      <c r="AA385" s="55"/>
      <c r="AD385" s="55"/>
      <c r="AE385" s="56"/>
      <c r="AH385" s="55"/>
      <c r="AI385" s="56"/>
      <c r="AL385" s="55"/>
      <c r="AM385" s="56"/>
    </row>
    <row r="386" spans="1:43" ht="16.5" customHeight="1">
      <c r="A386" s="165">
        <v>126</v>
      </c>
      <c r="B386" s="168"/>
      <c r="C386" s="2"/>
      <c r="D386" s="34"/>
      <c r="E386" s="35"/>
      <c r="F386" s="35"/>
      <c r="G386" s="60" t="str">
        <f>IFERROR(DATEDIF(AQ386,$P$2,"Y"),"")</f>
        <v/>
      </c>
      <c r="H386" s="61" t="str" cm="1">
        <f t="array" ref="H386">IF(G386="","",_xlfn.IFS(G386&lt;=24,$R$18,G386&lt;=29,$R$19,G386&lt;=34,$R$20,G386&lt;=39,$R$21,G386&lt;=44,$R$22,G386&lt;=49,$R$23,G386&lt;=54,$R$24,G386&lt;=59,$R$25,G386&lt;=64,$R$26,G386&lt;=69,$R$27,G386&lt;=74,$R$28,G386&lt;=79,$R$29,G386&lt;=84,$R$30,G386&lt;=10000,$R$31))</f>
        <v/>
      </c>
      <c r="I386" s="3"/>
      <c r="J386" s="3"/>
      <c r="K386" s="30"/>
      <c r="L386" s="28"/>
      <c r="M386" s="28"/>
      <c r="N386" s="54"/>
      <c r="U386" s="41" t="s">
        <v>23</v>
      </c>
      <c r="V386" s="42">
        <f>A386</f>
        <v>126</v>
      </c>
      <c r="W386" s="42" t="str">
        <f>IF(C387="","",$G$3)</f>
        <v/>
      </c>
      <c r="X386" s="42" t="str">
        <f>IF(C387="","",$I$3)</f>
        <v/>
      </c>
      <c r="Y386" s="43" t="str">
        <f>IF(C387="","",$C387)</f>
        <v/>
      </c>
      <c r="Z386" s="43" t="str">
        <f>IF(C387="","",$C386)</f>
        <v/>
      </c>
      <c r="AA386" s="55" t="str">
        <f>IF(B386="男",1,IF(B386="女",2,""))</f>
        <v/>
      </c>
      <c r="AB386" s="43" t="str">
        <f>IF(D386="","",D386&amp;TEXT(E386,"00")&amp;TEXT(F386,"00"))</f>
        <v/>
      </c>
      <c r="AC386" s="43" t="str" cm="1">
        <f t="array" ref="AC386">IF(G386="","",_xlfn.IFS(G386&lt;=24,$Q$18,G386&lt;=29,$Q$19,G386&lt;=34,$Q$20,G386&lt;=39,$Q$21,G386&lt;=44,$Q$22,G386&lt;=49,$Q$23,G386&lt;=54,$Q$24,G386&lt;=59,$Q$25,G386&lt;=64,$Q$26,G386&lt;=69,$Q$27,G386&lt;=74,$Q$28,G386&lt;=79,$Q$29,G386&lt;=84,$Q$30,G386&lt;=10000,$Q$31))</f>
        <v/>
      </c>
      <c r="AD386" s="55" t="str">
        <f>IF(J386="","",IF(J386="自由形",1,IF(J386="背泳ぎ",2,IF(J386="平泳ぎ",3,IF(J386="バタフライ",4,IF(J386="個人メドレー",5,))))))</f>
        <v/>
      </c>
      <c r="AE386" s="56" t="str">
        <f>IF(I386="","",IF(I386=25,"0025",IF(I386=50,"0050",IF(I386=100,"0100",IF(I386=200,"0200","")))))</f>
        <v/>
      </c>
      <c r="AF386" s="43" t="str">
        <f>AD386&amp;AE386</f>
        <v/>
      </c>
      <c r="AG386" s="43" t="str">
        <f>IF(M386="","",K386&amp;TEXT(L386,"00")&amp;U386&amp;TEXT(M386,"00"))</f>
        <v/>
      </c>
      <c r="AH386" s="55" t="str">
        <f>IF(J387="自由形",1,IF(J387="背泳ぎ",2,IF(J387="平泳ぎ",3,IF(J387="バタフライ",4,IF(J387="個人メドレー",5,"")))))</f>
        <v/>
      </c>
      <c r="AI386" s="56" t="str">
        <f>IF(I387=25,"0025",IF(I387=50,"0050",IF(I387=100,"0100",IF(I387=200,"0200",""))))</f>
        <v/>
      </c>
      <c r="AJ386" s="43" t="str">
        <f>AH386&amp;AI386</f>
        <v/>
      </c>
      <c r="AK386" s="43" t="str">
        <f>IF(M387="","",K387&amp;TEXT(L387,"00")&amp;U387&amp;TEXT(M387,"00"))</f>
        <v/>
      </c>
      <c r="AL386" s="55" t="str">
        <f>IF(J388="自由形",1,IF(J388="背泳ぎ",2,IF(J388="平泳ぎ",3,IF(J388="バタフライ",4,IF(J388="個人メドレー",5,"")))))</f>
        <v/>
      </c>
      <c r="AM386" s="56" t="str">
        <f>IF(I388=25,"0025",IF(I388=50,"0050",IF(I388=100,"0100",IF(I388=200,"0200",""))))</f>
        <v/>
      </c>
      <c r="AN386" s="43" t="str">
        <f>AL386&amp;AM386</f>
        <v/>
      </c>
      <c r="AO386" s="43" t="str">
        <f>IF(M388="","",K388&amp;TEXT(L388,"00")&amp;U387&amp;TEXT(M388,"00"))</f>
        <v/>
      </c>
      <c r="AP386" s="41" t="s">
        <v>97</v>
      </c>
      <c r="AQ386" s="55" t="str">
        <f>IF(C387="","",IF(AB386="","",D386&amp;AP386&amp;TEXT(E386,"00")&amp;AP386&amp;TEXT(F386,"00")))</f>
        <v/>
      </c>
    </row>
    <row r="387" spans="1:43" ht="16.5" customHeight="1">
      <c r="A387" s="166"/>
      <c r="B387" s="169"/>
      <c r="C387" s="171"/>
      <c r="D387" s="6"/>
      <c r="E387" s="6"/>
      <c r="F387" s="6"/>
      <c r="G387" s="62"/>
      <c r="H387" s="63"/>
      <c r="I387" s="4"/>
      <c r="J387" s="4"/>
      <c r="K387" s="31"/>
      <c r="L387" s="32"/>
      <c r="M387" s="32"/>
      <c r="N387" s="57"/>
      <c r="U387" s="41" t="s">
        <v>23</v>
      </c>
      <c r="AD387" s="55"/>
      <c r="AE387" s="56"/>
    </row>
    <row r="388" spans="1:43" ht="16.5" customHeight="1">
      <c r="A388" s="167"/>
      <c r="B388" s="170"/>
      <c r="C388" s="172"/>
      <c r="D388" s="7"/>
      <c r="E388" s="7"/>
      <c r="F388" s="7"/>
      <c r="G388" s="62"/>
      <c r="H388" s="63"/>
      <c r="I388" s="5"/>
      <c r="J388" s="5"/>
      <c r="K388" s="33"/>
      <c r="L388" s="29"/>
      <c r="M388" s="29"/>
      <c r="N388" s="58"/>
      <c r="U388" s="41" t="s">
        <v>23</v>
      </c>
      <c r="AA388" s="55"/>
      <c r="AD388" s="55"/>
      <c r="AE388" s="56"/>
      <c r="AH388" s="55"/>
      <c r="AI388" s="56"/>
      <c r="AL388" s="55"/>
      <c r="AM388" s="56"/>
    </row>
    <row r="389" spans="1:43" ht="16.5" customHeight="1">
      <c r="A389" s="165">
        <v>127</v>
      </c>
      <c r="B389" s="168"/>
      <c r="C389" s="2"/>
      <c r="D389" s="34"/>
      <c r="E389" s="35"/>
      <c r="F389" s="35"/>
      <c r="G389" s="60" t="str">
        <f>IFERROR(DATEDIF(AQ389,$P$2,"Y"),"")</f>
        <v/>
      </c>
      <c r="H389" s="61" t="str" cm="1">
        <f t="array" ref="H389">IF(G389="","",_xlfn.IFS(G389&lt;=24,$R$18,G389&lt;=29,$R$19,G389&lt;=34,$R$20,G389&lt;=39,$R$21,G389&lt;=44,$R$22,G389&lt;=49,$R$23,G389&lt;=54,$R$24,G389&lt;=59,$R$25,G389&lt;=64,$R$26,G389&lt;=69,$R$27,G389&lt;=74,$R$28,G389&lt;=79,$R$29,G389&lt;=84,$R$30,G389&lt;=10000,$R$31))</f>
        <v/>
      </c>
      <c r="I389" s="3"/>
      <c r="J389" s="3"/>
      <c r="K389" s="30"/>
      <c r="L389" s="28"/>
      <c r="M389" s="28"/>
      <c r="N389" s="54"/>
      <c r="U389" s="41" t="s">
        <v>23</v>
      </c>
      <c r="V389" s="42">
        <f>A389</f>
        <v>127</v>
      </c>
      <c r="W389" s="42" t="str">
        <f>IF(C390="","",$G$3)</f>
        <v/>
      </c>
      <c r="X389" s="42" t="str">
        <f>IF(C390="","",$I$3)</f>
        <v/>
      </c>
      <c r="Y389" s="43" t="str">
        <f>IF(C390="","",$C390)</f>
        <v/>
      </c>
      <c r="Z389" s="43" t="str">
        <f>IF(C390="","",$C389)</f>
        <v/>
      </c>
      <c r="AA389" s="55" t="str">
        <f>IF(B389="男",1,IF(B389="女",2,""))</f>
        <v/>
      </c>
      <c r="AB389" s="43" t="str">
        <f>IF(D389="","",D389&amp;TEXT(E389,"00")&amp;TEXT(F389,"00"))</f>
        <v/>
      </c>
      <c r="AC389" s="43" t="str" cm="1">
        <f t="array" ref="AC389">IF(G389="","",_xlfn.IFS(G389&lt;=24,$Q$18,G389&lt;=29,$Q$19,G389&lt;=34,$Q$20,G389&lt;=39,$Q$21,G389&lt;=44,$Q$22,G389&lt;=49,$Q$23,G389&lt;=54,$Q$24,G389&lt;=59,$Q$25,G389&lt;=64,$Q$26,G389&lt;=69,$Q$27,G389&lt;=74,$Q$28,G389&lt;=79,$Q$29,G389&lt;=84,$Q$30,G389&lt;=10000,$Q$31))</f>
        <v/>
      </c>
      <c r="AD389" s="55" t="str">
        <f>IF(J389="","",IF(J389="自由形",1,IF(J389="背泳ぎ",2,IF(J389="平泳ぎ",3,IF(J389="バタフライ",4,IF(J389="個人メドレー",5,))))))</f>
        <v/>
      </c>
      <c r="AE389" s="56" t="str">
        <f>IF(I389="","",IF(I389=25,"0025",IF(I389=50,"0050",IF(I389=100,"0100",IF(I389=200,"0200","")))))</f>
        <v/>
      </c>
      <c r="AF389" s="43" t="str">
        <f>AD389&amp;AE389</f>
        <v/>
      </c>
      <c r="AG389" s="43" t="str">
        <f>IF(M389="","",K389&amp;TEXT(L389,"00")&amp;U389&amp;TEXT(M389,"00"))</f>
        <v/>
      </c>
      <c r="AH389" s="55" t="str">
        <f>IF(J390="自由形",1,IF(J390="背泳ぎ",2,IF(J390="平泳ぎ",3,IF(J390="バタフライ",4,IF(J390="個人メドレー",5,"")))))</f>
        <v/>
      </c>
      <c r="AI389" s="56" t="str">
        <f>IF(I390=25,"0025",IF(I390=50,"0050",IF(I390=100,"0100",IF(I390=200,"0200",""))))</f>
        <v/>
      </c>
      <c r="AJ389" s="43" t="str">
        <f>AH389&amp;AI389</f>
        <v/>
      </c>
      <c r="AK389" s="43" t="str">
        <f>IF(M390="","",K390&amp;TEXT(L390,"00")&amp;U390&amp;TEXT(M390,"00"))</f>
        <v/>
      </c>
      <c r="AL389" s="55" t="str">
        <f>IF(J391="自由形",1,IF(J391="背泳ぎ",2,IF(J391="平泳ぎ",3,IF(J391="バタフライ",4,IF(J391="個人メドレー",5,"")))))</f>
        <v/>
      </c>
      <c r="AM389" s="56" t="str">
        <f>IF(I391=25,"0025",IF(I391=50,"0050",IF(I391=100,"0100",IF(I391=200,"0200",""))))</f>
        <v/>
      </c>
      <c r="AN389" s="43" t="str">
        <f>AL389&amp;AM389</f>
        <v/>
      </c>
      <c r="AO389" s="43" t="str">
        <f>IF(M391="","",K391&amp;TEXT(L391,"00")&amp;U390&amp;TEXT(M391,"00"))</f>
        <v/>
      </c>
      <c r="AP389" s="41" t="s">
        <v>97</v>
      </c>
      <c r="AQ389" s="55" t="str">
        <f>IF(C390="","",IF(AB389="","",D389&amp;AP389&amp;TEXT(E389,"00")&amp;AP389&amp;TEXT(F389,"00")))</f>
        <v/>
      </c>
    </row>
    <row r="390" spans="1:43" ht="16.5" customHeight="1">
      <c r="A390" s="166"/>
      <c r="B390" s="169"/>
      <c r="C390" s="171"/>
      <c r="D390" s="6"/>
      <c r="E390" s="6"/>
      <c r="F390" s="6"/>
      <c r="G390" s="62"/>
      <c r="H390" s="63"/>
      <c r="I390" s="4"/>
      <c r="J390" s="4"/>
      <c r="K390" s="31"/>
      <c r="L390" s="32"/>
      <c r="M390" s="32"/>
      <c r="N390" s="57"/>
      <c r="U390" s="41" t="s">
        <v>23</v>
      </c>
      <c r="AD390" s="55"/>
      <c r="AE390" s="56"/>
    </row>
    <row r="391" spans="1:43" ht="16.5" customHeight="1">
      <c r="A391" s="167"/>
      <c r="B391" s="170"/>
      <c r="C391" s="172"/>
      <c r="D391" s="7"/>
      <c r="E391" s="7"/>
      <c r="F391" s="7"/>
      <c r="G391" s="64"/>
      <c r="H391" s="65"/>
      <c r="I391" s="5"/>
      <c r="J391" s="5"/>
      <c r="K391" s="33"/>
      <c r="L391" s="29"/>
      <c r="M391" s="29"/>
      <c r="N391" s="58"/>
      <c r="U391" s="41" t="s">
        <v>23</v>
      </c>
      <c r="AA391" s="55"/>
      <c r="AD391" s="55"/>
      <c r="AE391" s="56"/>
      <c r="AH391" s="55"/>
      <c r="AI391" s="56"/>
      <c r="AL391" s="55"/>
      <c r="AM391" s="56"/>
    </row>
    <row r="392" spans="1:43" ht="16.5" customHeight="1">
      <c r="A392" s="165">
        <v>128</v>
      </c>
      <c r="B392" s="168"/>
      <c r="C392" s="2"/>
      <c r="D392" s="34"/>
      <c r="E392" s="35"/>
      <c r="F392" s="35"/>
      <c r="G392" s="60" t="str">
        <f>IFERROR(DATEDIF(AQ392,$P$2,"Y"),"")</f>
        <v/>
      </c>
      <c r="H392" s="61" t="str" cm="1">
        <f t="array" ref="H392">IF(G392="","",_xlfn.IFS(G392&lt;=24,$R$18,G392&lt;=29,$R$19,G392&lt;=34,$R$20,G392&lt;=39,$R$21,G392&lt;=44,$R$22,G392&lt;=49,$R$23,G392&lt;=54,$R$24,G392&lt;=59,$R$25,G392&lt;=64,$R$26,G392&lt;=69,$R$27,G392&lt;=74,$R$28,G392&lt;=79,$R$29,G392&lt;=84,$R$30,G392&lt;=10000,$R$31))</f>
        <v/>
      </c>
      <c r="I392" s="3"/>
      <c r="J392" s="3"/>
      <c r="K392" s="30"/>
      <c r="L392" s="28"/>
      <c r="M392" s="28"/>
      <c r="N392" s="54"/>
      <c r="U392" s="41" t="s">
        <v>23</v>
      </c>
      <c r="V392" s="42">
        <f>A392</f>
        <v>128</v>
      </c>
      <c r="W392" s="42" t="str">
        <f>IF(C393="","",$G$3)</f>
        <v/>
      </c>
      <c r="X392" s="42" t="str">
        <f>IF(C393="","",$I$3)</f>
        <v/>
      </c>
      <c r="Y392" s="43" t="str">
        <f>IF(C393="","",$C393)</f>
        <v/>
      </c>
      <c r="Z392" s="43" t="str">
        <f>IF(C393="","",$C392)</f>
        <v/>
      </c>
      <c r="AA392" s="55" t="str">
        <f>IF(B392="男",1,IF(B392="女",2,""))</f>
        <v/>
      </c>
      <c r="AB392" s="43" t="str">
        <f>IF(D392="","",D392&amp;TEXT(E392,"00")&amp;TEXT(F392,"00"))</f>
        <v/>
      </c>
      <c r="AC392" s="43" t="str" cm="1">
        <f t="array" ref="AC392">IF(G392="","",_xlfn.IFS(G392&lt;=24,$Q$18,G392&lt;=29,$Q$19,G392&lt;=34,$Q$20,G392&lt;=39,$Q$21,G392&lt;=44,$Q$22,G392&lt;=49,$Q$23,G392&lt;=54,$Q$24,G392&lt;=59,$Q$25,G392&lt;=64,$Q$26,G392&lt;=69,$Q$27,G392&lt;=74,$Q$28,G392&lt;=79,$Q$29,G392&lt;=84,$Q$30,G392&lt;=10000,$Q$31))</f>
        <v/>
      </c>
      <c r="AD392" s="55" t="str">
        <f>IF(J392="","",IF(J392="自由形",1,IF(J392="背泳ぎ",2,IF(J392="平泳ぎ",3,IF(J392="バタフライ",4,IF(J392="個人メドレー",5,))))))</f>
        <v/>
      </c>
      <c r="AE392" s="56" t="str">
        <f>IF(I392="","",IF(I392=25,"0025",IF(I392=50,"0050",IF(I392=100,"0100",IF(I392=200,"0200","")))))</f>
        <v/>
      </c>
      <c r="AF392" s="43" t="str">
        <f>AD392&amp;AE392</f>
        <v/>
      </c>
      <c r="AG392" s="43" t="str">
        <f>IF(M392="","",K392&amp;TEXT(L392,"00")&amp;U392&amp;TEXT(M392,"00"))</f>
        <v/>
      </c>
      <c r="AH392" s="55" t="str">
        <f>IF(J393="自由形",1,IF(J393="背泳ぎ",2,IF(J393="平泳ぎ",3,IF(J393="バタフライ",4,IF(J393="個人メドレー",5,"")))))</f>
        <v/>
      </c>
      <c r="AI392" s="56" t="str">
        <f>IF(I393=25,"0025",IF(I393=50,"0050",IF(I393=100,"0100",IF(I393=200,"0200",""))))</f>
        <v/>
      </c>
      <c r="AJ392" s="43" t="str">
        <f>AH392&amp;AI392</f>
        <v/>
      </c>
      <c r="AK392" s="43" t="str">
        <f>IF(M393="","",K393&amp;TEXT(L393,"00")&amp;U393&amp;TEXT(M393,"00"))</f>
        <v/>
      </c>
      <c r="AL392" s="55" t="str">
        <f>IF(J394="自由形",1,IF(J394="背泳ぎ",2,IF(J394="平泳ぎ",3,IF(J394="バタフライ",4,IF(J394="個人メドレー",5,"")))))</f>
        <v/>
      </c>
      <c r="AM392" s="56" t="str">
        <f>IF(I394=25,"0025",IF(I394=50,"0050",IF(I394=100,"0100",IF(I394=200,"0200",""))))</f>
        <v/>
      </c>
      <c r="AN392" s="43" t="str">
        <f>AL392&amp;AM392</f>
        <v/>
      </c>
      <c r="AO392" s="43" t="str">
        <f>IF(M394="","",K394&amp;TEXT(L394,"00")&amp;U393&amp;TEXT(M394,"00"))</f>
        <v/>
      </c>
      <c r="AP392" s="41" t="s">
        <v>97</v>
      </c>
      <c r="AQ392" s="55" t="str">
        <f>IF(C393="","",IF(AB392="","",D392&amp;AP392&amp;TEXT(E392,"00")&amp;AP392&amp;TEXT(F392,"00")))</f>
        <v/>
      </c>
    </row>
    <row r="393" spans="1:43" ht="16.5" customHeight="1">
      <c r="A393" s="166"/>
      <c r="B393" s="169"/>
      <c r="C393" s="171"/>
      <c r="D393" s="6"/>
      <c r="E393" s="6"/>
      <c r="F393" s="6"/>
      <c r="G393" s="62"/>
      <c r="H393" s="63"/>
      <c r="I393" s="4"/>
      <c r="J393" s="4"/>
      <c r="K393" s="31"/>
      <c r="L393" s="32"/>
      <c r="M393" s="32"/>
      <c r="N393" s="57"/>
      <c r="U393" s="41" t="s">
        <v>23</v>
      </c>
      <c r="AD393" s="55"/>
      <c r="AE393" s="56"/>
    </row>
    <row r="394" spans="1:43" ht="16.5" customHeight="1">
      <c r="A394" s="167"/>
      <c r="B394" s="170"/>
      <c r="C394" s="172"/>
      <c r="D394" s="7"/>
      <c r="E394" s="7"/>
      <c r="F394" s="7"/>
      <c r="G394" s="62"/>
      <c r="H394" s="63"/>
      <c r="I394" s="5"/>
      <c r="J394" s="5"/>
      <c r="K394" s="33"/>
      <c r="L394" s="29"/>
      <c r="M394" s="29"/>
      <c r="N394" s="58"/>
      <c r="U394" s="41" t="s">
        <v>23</v>
      </c>
      <c r="AA394" s="55"/>
      <c r="AD394" s="55"/>
      <c r="AE394" s="56"/>
      <c r="AH394" s="55"/>
      <c r="AI394" s="56"/>
      <c r="AL394" s="55"/>
      <c r="AM394" s="56"/>
    </row>
    <row r="395" spans="1:43" ht="16.5" customHeight="1">
      <c r="A395" s="165">
        <v>129</v>
      </c>
      <c r="B395" s="168"/>
      <c r="C395" s="2"/>
      <c r="D395" s="34"/>
      <c r="E395" s="35"/>
      <c r="F395" s="35"/>
      <c r="G395" s="60" t="str">
        <f>IFERROR(DATEDIF(AQ395,$P$2,"Y"),"")</f>
        <v/>
      </c>
      <c r="H395" s="61" t="str" cm="1">
        <f t="array" ref="H395">IF(G395="","",_xlfn.IFS(G395&lt;=24,$R$18,G395&lt;=29,$R$19,G395&lt;=34,$R$20,G395&lt;=39,$R$21,G395&lt;=44,$R$22,G395&lt;=49,$R$23,G395&lt;=54,$R$24,G395&lt;=59,$R$25,G395&lt;=64,$R$26,G395&lt;=69,$R$27,G395&lt;=74,$R$28,G395&lt;=79,$R$29,G395&lt;=84,$R$30,G395&lt;=10000,$R$31))</f>
        <v/>
      </c>
      <c r="I395" s="3"/>
      <c r="J395" s="3"/>
      <c r="K395" s="30"/>
      <c r="L395" s="28"/>
      <c r="M395" s="28"/>
      <c r="N395" s="54"/>
      <c r="U395" s="41" t="s">
        <v>23</v>
      </c>
      <c r="V395" s="42">
        <f>A395</f>
        <v>129</v>
      </c>
      <c r="W395" s="42" t="str">
        <f>IF(C396="","",$G$3)</f>
        <v/>
      </c>
      <c r="X395" s="42" t="str">
        <f>IF(C396="","",$I$3)</f>
        <v/>
      </c>
      <c r="Y395" s="43" t="str">
        <f>IF(C396="","",$C396)</f>
        <v/>
      </c>
      <c r="Z395" s="43" t="str">
        <f>IF(C396="","",$C395)</f>
        <v/>
      </c>
      <c r="AA395" s="55" t="str">
        <f>IF(B395="男",1,IF(B395="女",2,""))</f>
        <v/>
      </c>
      <c r="AB395" s="43" t="str">
        <f>IF(D395="","",D395&amp;TEXT(E395,"00")&amp;TEXT(F395,"00"))</f>
        <v/>
      </c>
      <c r="AC395" s="43" t="str" cm="1">
        <f t="array" ref="AC395">IF(G395="","",_xlfn.IFS(G395&lt;=24,$Q$18,G395&lt;=29,$Q$19,G395&lt;=34,$Q$20,G395&lt;=39,$Q$21,G395&lt;=44,$Q$22,G395&lt;=49,$Q$23,G395&lt;=54,$Q$24,G395&lt;=59,$Q$25,G395&lt;=64,$Q$26,G395&lt;=69,$Q$27,G395&lt;=74,$Q$28,G395&lt;=79,$Q$29,G395&lt;=84,$Q$30,G395&lt;=10000,$Q$31))</f>
        <v/>
      </c>
      <c r="AD395" s="55" t="str">
        <f>IF(J395="","",IF(J395="自由形",1,IF(J395="背泳ぎ",2,IF(J395="平泳ぎ",3,IF(J395="バタフライ",4,IF(J395="個人メドレー",5,))))))</f>
        <v/>
      </c>
      <c r="AE395" s="56" t="str">
        <f>IF(I395="","",IF(I395=25,"0025",IF(I395=50,"0050",IF(I395=100,"0100",IF(I395=200,"0200","")))))</f>
        <v/>
      </c>
      <c r="AF395" s="43" t="str">
        <f>AD395&amp;AE395</f>
        <v/>
      </c>
      <c r="AG395" s="43" t="str">
        <f>IF(M395="","",K395&amp;TEXT(L395,"00")&amp;U395&amp;TEXT(M395,"00"))</f>
        <v/>
      </c>
      <c r="AH395" s="55" t="str">
        <f>IF(J396="自由形",1,IF(J396="背泳ぎ",2,IF(J396="平泳ぎ",3,IF(J396="バタフライ",4,IF(J396="個人メドレー",5,"")))))</f>
        <v/>
      </c>
      <c r="AI395" s="56" t="str">
        <f>IF(I396=25,"0025",IF(I396=50,"0050",IF(I396=100,"0100",IF(I396=200,"0200",""))))</f>
        <v/>
      </c>
      <c r="AJ395" s="43" t="str">
        <f>AH395&amp;AI395</f>
        <v/>
      </c>
      <c r="AK395" s="43" t="str">
        <f>IF(M396="","",K396&amp;TEXT(L396,"00")&amp;U396&amp;TEXT(M396,"00"))</f>
        <v/>
      </c>
      <c r="AL395" s="55" t="str">
        <f>IF(J397="自由形",1,IF(J397="背泳ぎ",2,IF(J397="平泳ぎ",3,IF(J397="バタフライ",4,IF(J397="個人メドレー",5,"")))))</f>
        <v/>
      </c>
      <c r="AM395" s="56" t="str">
        <f>IF(I397=25,"0025",IF(I397=50,"0050",IF(I397=100,"0100",IF(I397=200,"0200",""))))</f>
        <v/>
      </c>
      <c r="AN395" s="43" t="str">
        <f>AL395&amp;AM395</f>
        <v/>
      </c>
      <c r="AO395" s="43" t="str">
        <f>IF(M397="","",K397&amp;TEXT(L397,"00")&amp;U396&amp;TEXT(M397,"00"))</f>
        <v/>
      </c>
      <c r="AP395" s="41" t="s">
        <v>97</v>
      </c>
      <c r="AQ395" s="55" t="str">
        <f>IF(C396="","",IF(AB395="","",D395&amp;AP395&amp;TEXT(E395,"00")&amp;AP395&amp;TEXT(F395,"00")))</f>
        <v/>
      </c>
    </row>
    <row r="396" spans="1:43" ht="16.5" customHeight="1">
      <c r="A396" s="166"/>
      <c r="B396" s="169"/>
      <c r="C396" s="171"/>
      <c r="D396" s="6"/>
      <c r="E396" s="6"/>
      <c r="F396" s="6"/>
      <c r="G396" s="62"/>
      <c r="H396" s="63"/>
      <c r="I396" s="4"/>
      <c r="J396" s="4"/>
      <c r="K396" s="31"/>
      <c r="L396" s="32"/>
      <c r="M396" s="32"/>
      <c r="N396" s="57"/>
      <c r="U396" s="41" t="s">
        <v>23</v>
      </c>
      <c r="AD396" s="55"/>
      <c r="AE396" s="56"/>
    </row>
    <row r="397" spans="1:43" ht="16.5" customHeight="1">
      <c r="A397" s="167"/>
      <c r="B397" s="170"/>
      <c r="C397" s="172"/>
      <c r="D397" s="7"/>
      <c r="E397" s="7"/>
      <c r="F397" s="7"/>
      <c r="G397" s="64"/>
      <c r="H397" s="65"/>
      <c r="I397" s="5"/>
      <c r="J397" s="5"/>
      <c r="K397" s="33"/>
      <c r="L397" s="29"/>
      <c r="M397" s="29"/>
      <c r="N397" s="58"/>
      <c r="U397" s="41" t="s">
        <v>23</v>
      </c>
      <c r="AA397" s="55"/>
      <c r="AD397" s="55"/>
      <c r="AE397" s="56"/>
      <c r="AH397" s="55"/>
      <c r="AI397" s="56"/>
      <c r="AL397" s="55"/>
      <c r="AM397" s="56"/>
    </row>
    <row r="398" spans="1:43" ht="16.5" customHeight="1">
      <c r="A398" s="165">
        <v>130</v>
      </c>
      <c r="B398" s="168"/>
      <c r="C398" s="2"/>
      <c r="D398" s="34"/>
      <c r="E398" s="35"/>
      <c r="F398" s="35"/>
      <c r="G398" s="60" t="str">
        <f>IFERROR(DATEDIF(AQ398,$P$2,"Y"),"")</f>
        <v/>
      </c>
      <c r="H398" s="61" t="str" cm="1">
        <f t="array" ref="H398">IF(G398="","",_xlfn.IFS(G398&lt;=24,$R$18,G398&lt;=29,$R$19,G398&lt;=34,$R$20,G398&lt;=39,$R$21,G398&lt;=44,$R$22,G398&lt;=49,$R$23,G398&lt;=54,$R$24,G398&lt;=59,$R$25,G398&lt;=64,$R$26,G398&lt;=69,$R$27,G398&lt;=74,$R$28,G398&lt;=79,$R$29,G398&lt;=84,$R$30,G398&lt;=10000,$R$31))</f>
        <v/>
      </c>
      <c r="I398" s="3"/>
      <c r="J398" s="3"/>
      <c r="K398" s="30"/>
      <c r="L398" s="28"/>
      <c r="M398" s="28"/>
      <c r="N398" s="54"/>
      <c r="U398" s="41" t="s">
        <v>23</v>
      </c>
      <c r="V398" s="42">
        <f>A398</f>
        <v>130</v>
      </c>
      <c r="W398" s="42" t="str">
        <f>IF(C399="","",$G$3)</f>
        <v/>
      </c>
      <c r="X398" s="42" t="str">
        <f>IF(C399="","",$I$3)</f>
        <v/>
      </c>
      <c r="Y398" s="43" t="str">
        <f>IF(C399="","",$C399)</f>
        <v/>
      </c>
      <c r="Z398" s="43" t="str">
        <f>IF(C399="","",$C398)</f>
        <v/>
      </c>
      <c r="AA398" s="55" t="str">
        <f>IF(B398="男",1,IF(B398="女",2,""))</f>
        <v/>
      </c>
      <c r="AB398" s="43" t="str">
        <f>IF(D398="","",D398&amp;TEXT(E398,"00")&amp;TEXT(F398,"00"))</f>
        <v/>
      </c>
      <c r="AC398" s="43" t="str" cm="1">
        <f t="array" ref="AC398">IF(G398="","",_xlfn.IFS(G398&lt;=24,$Q$18,G398&lt;=29,$Q$19,G398&lt;=34,$Q$20,G398&lt;=39,$Q$21,G398&lt;=44,$Q$22,G398&lt;=49,$Q$23,G398&lt;=54,$Q$24,G398&lt;=59,$Q$25,G398&lt;=64,$Q$26,G398&lt;=69,$Q$27,G398&lt;=74,$Q$28,G398&lt;=79,$Q$29,G398&lt;=84,$Q$30,G398&lt;=10000,$Q$31))</f>
        <v/>
      </c>
      <c r="AD398" s="55" t="str">
        <f>IF(J398="","",IF(J398="自由形",1,IF(J398="背泳ぎ",2,IF(J398="平泳ぎ",3,IF(J398="バタフライ",4,IF(J398="個人メドレー",5,))))))</f>
        <v/>
      </c>
      <c r="AE398" s="56" t="str">
        <f>IF(I398="","",IF(I398=25,"0025",IF(I398=50,"0050",IF(I398=100,"0100",IF(I398=200,"0200","")))))</f>
        <v/>
      </c>
      <c r="AF398" s="43" t="str">
        <f>AD398&amp;AE398</f>
        <v/>
      </c>
      <c r="AG398" s="43" t="str">
        <f>IF(M398="","",K398&amp;TEXT(L398,"00")&amp;U398&amp;TEXT(M398,"00"))</f>
        <v/>
      </c>
      <c r="AH398" s="55" t="str">
        <f>IF(J399="自由形",1,IF(J399="背泳ぎ",2,IF(J399="平泳ぎ",3,IF(J399="バタフライ",4,IF(J399="個人メドレー",5,"")))))</f>
        <v/>
      </c>
      <c r="AI398" s="56" t="str">
        <f>IF(I399=25,"0025",IF(I399=50,"0050",IF(I399=100,"0100",IF(I399=200,"0200",""))))</f>
        <v/>
      </c>
      <c r="AJ398" s="43" t="str">
        <f>AH398&amp;AI398</f>
        <v/>
      </c>
      <c r="AK398" s="43" t="str">
        <f>IF(M399="","",K399&amp;TEXT(L399,"00")&amp;U399&amp;TEXT(M399,"00"))</f>
        <v/>
      </c>
      <c r="AL398" s="55" t="str">
        <f>IF(J400="自由形",1,IF(J400="背泳ぎ",2,IF(J400="平泳ぎ",3,IF(J400="バタフライ",4,IF(J400="個人メドレー",5,"")))))</f>
        <v/>
      </c>
      <c r="AM398" s="56" t="str">
        <f>IF(I400=25,"0025",IF(I400=50,"0050",IF(I400=100,"0100",IF(I400=200,"0200",""))))</f>
        <v/>
      </c>
      <c r="AN398" s="43" t="str">
        <f>AL398&amp;AM398</f>
        <v/>
      </c>
      <c r="AO398" s="43" t="str">
        <f>IF(M400="","",K400&amp;TEXT(L400,"00")&amp;U399&amp;TEXT(M400,"00"))</f>
        <v/>
      </c>
      <c r="AP398" s="41" t="s">
        <v>97</v>
      </c>
      <c r="AQ398" s="55" t="str">
        <f>IF(C399="","",IF(AB398="","",D398&amp;AP398&amp;TEXT(E398,"00")&amp;AP398&amp;TEXT(F398,"00")))</f>
        <v/>
      </c>
    </row>
    <row r="399" spans="1:43" ht="16.5" customHeight="1">
      <c r="A399" s="166"/>
      <c r="B399" s="169"/>
      <c r="C399" s="171"/>
      <c r="D399" s="6"/>
      <c r="E399" s="6"/>
      <c r="F399" s="6"/>
      <c r="G399" s="62"/>
      <c r="H399" s="63"/>
      <c r="I399" s="4"/>
      <c r="J399" s="4"/>
      <c r="K399" s="31"/>
      <c r="L399" s="32"/>
      <c r="M399" s="32"/>
      <c r="N399" s="57"/>
      <c r="U399" s="41" t="s">
        <v>23</v>
      </c>
      <c r="AD399" s="55"/>
      <c r="AE399" s="56"/>
    </row>
    <row r="400" spans="1:43" ht="16.5" customHeight="1">
      <c r="A400" s="167"/>
      <c r="B400" s="170"/>
      <c r="C400" s="172"/>
      <c r="D400" s="7"/>
      <c r="E400" s="7"/>
      <c r="F400" s="7"/>
      <c r="G400" s="62"/>
      <c r="H400" s="63"/>
      <c r="I400" s="5"/>
      <c r="J400" s="5"/>
      <c r="K400" s="33"/>
      <c r="L400" s="29"/>
      <c r="M400" s="29"/>
      <c r="N400" s="58"/>
      <c r="U400" s="41" t="s">
        <v>23</v>
      </c>
      <c r="AA400" s="55"/>
      <c r="AD400" s="55"/>
      <c r="AE400" s="56"/>
      <c r="AH400" s="55"/>
      <c r="AI400" s="56"/>
      <c r="AL400" s="55"/>
      <c r="AM400" s="56"/>
    </row>
    <row r="401" spans="1:43" ht="16.5" customHeight="1">
      <c r="A401" s="165">
        <v>131</v>
      </c>
      <c r="B401" s="168"/>
      <c r="C401" s="2"/>
      <c r="D401" s="34"/>
      <c r="E401" s="35"/>
      <c r="F401" s="35"/>
      <c r="G401" s="60" t="str">
        <f>IFERROR(DATEDIF(AQ401,$P$2,"Y"),"")</f>
        <v/>
      </c>
      <c r="H401" s="61" t="str" cm="1">
        <f t="array" ref="H401">IF(G401="","",_xlfn.IFS(G401&lt;=24,$R$18,G401&lt;=29,$R$19,G401&lt;=34,$R$20,G401&lt;=39,$R$21,G401&lt;=44,$R$22,G401&lt;=49,$R$23,G401&lt;=54,$R$24,G401&lt;=59,$R$25,G401&lt;=64,$R$26,G401&lt;=69,$R$27,G401&lt;=74,$R$28,G401&lt;=79,$R$29,G401&lt;=84,$R$30,G401&lt;=10000,$R$31))</f>
        <v/>
      </c>
      <c r="I401" s="3"/>
      <c r="J401" s="3"/>
      <c r="K401" s="30"/>
      <c r="L401" s="28"/>
      <c r="M401" s="28"/>
      <c r="N401" s="54"/>
      <c r="U401" s="41" t="s">
        <v>23</v>
      </c>
      <c r="V401" s="42">
        <f>A401</f>
        <v>131</v>
      </c>
      <c r="W401" s="42" t="str">
        <f>IF(C402="","",$G$3)</f>
        <v/>
      </c>
      <c r="X401" s="42" t="str">
        <f>IF(C402="","",$I$3)</f>
        <v/>
      </c>
      <c r="Y401" s="43" t="str">
        <f>IF(C402="","",$C402)</f>
        <v/>
      </c>
      <c r="Z401" s="43" t="str">
        <f>IF(C402="","",$C401)</f>
        <v/>
      </c>
      <c r="AA401" s="55" t="str">
        <f>IF(B401="男",1,IF(B401="女",2,""))</f>
        <v/>
      </c>
      <c r="AB401" s="43" t="str">
        <f>IF(D401="","",D401&amp;TEXT(E401,"00")&amp;TEXT(F401,"00"))</f>
        <v/>
      </c>
      <c r="AC401" s="43" t="str" cm="1">
        <f t="array" ref="AC401">IF(G401="","",_xlfn.IFS(G401&lt;=24,$Q$18,G401&lt;=29,$Q$19,G401&lt;=34,$Q$20,G401&lt;=39,$Q$21,G401&lt;=44,$Q$22,G401&lt;=49,$Q$23,G401&lt;=54,$Q$24,G401&lt;=59,$Q$25,G401&lt;=64,$Q$26,G401&lt;=69,$Q$27,G401&lt;=74,$Q$28,G401&lt;=79,$Q$29,G401&lt;=84,$Q$30,G401&lt;=10000,$Q$31))</f>
        <v/>
      </c>
      <c r="AD401" s="55" t="str">
        <f>IF(J401="","",IF(J401="自由形",1,IF(J401="背泳ぎ",2,IF(J401="平泳ぎ",3,IF(J401="バタフライ",4,IF(J401="個人メドレー",5,))))))</f>
        <v/>
      </c>
      <c r="AE401" s="56" t="str">
        <f>IF(I401="","",IF(I401=25,"0025",IF(I401=50,"0050",IF(I401=100,"0100",IF(I401=200,"0200","")))))</f>
        <v/>
      </c>
      <c r="AF401" s="43" t="str">
        <f>AD401&amp;AE401</f>
        <v/>
      </c>
      <c r="AG401" s="43" t="str">
        <f>IF(M401="","",K401&amp;TEXT(L401,"00")&amp;U401&amp;TEXT(M401,"00"))</f>
        <v/>
      </c>
      <c r="AH401" s="55" t="str">
        <f>IF(J402="自由形",1,IF(J402="背泳ぎ",2,IF(J402="平泳ぎ",3,IF(J402="バタフライ",4,IF(J402="個人メドレー",5,"")))))</f>
        <v/>
      </c>
      <c r="AI401" s="56" t="str">
        <f>IF(I402=25,"0025",IF(I402=50,"0050",IF(I402=100,"0100",IF(I402=200,"0200",""))))</f>
        <v/>
      </c>
      <c r="AJ401" s="43" t="str">
        <f>AH401&amp;AI401</f>
        <v/>
      </c>
      <c r="AK401" s="43" t="str">
        <f>IF(M402="","",K402&amp;TEXT(L402,"00")&amp;U402&amp;TEXT(M402,"00"))</f>
        <v/>
      </c>
      <c r="AL401" s="55" t="str">
        <f>IF(J403="自由形",1,IF(J403="背泳ぎ",2,IF(J403="平泳ぎ",3,IF(J403="バタフライ",4,IF(J403="個人メドレー",5,"")))))</f>
        <v/>
      </c>
      <c r="AM401" s="56" t="str">
        <f>IF(I403=25,"0025",IF(I403=50,"0050",IF(I403=100,"0100",IF(I403=200,"0200",""))))</f>
        <v/>
      </c>
      <c r="AN401" s="43" t="str">
        <f>AL401&amp;AM401</f>
        <v/>
      </c>
      <c r="AO401" s="43" t="str">
        <f>IF(M403="","",K403&amp;TEXT(L403,"00")&amp;U402&amp;TEXT(M403,"00"))</f>
        <v/>
      </c>
      <c r="AP401" s="41" t="s">
        <v>97</v>
      </c>
      <c r="AQ401" s="55" t="str">
        <f>IF(C402="","",IF(AB401="","",D401&amp;AP401&amp;TEXT(E401,"00")&amp;AP401&amp;TEXT(F401,"00")))</f>
        <v/>
      </c>
    </row>
    <row r="402" spans="1:43" ht="16.5" customHeight="1">
      <c r="A402" s="166"/>
      <c r="B402" s="169"/>
      <c r="C402" s="171"/>
      <c r="D402" s="6"/>
      <c r="E402" s="6"/>
      <c r="F402" s="6"/>
      <c r="G402" s="62"/>
      <c r="H402" s="63"/>
      <c r="I402" s="4"/>
      <c r="J402" s="4"/>
      <c r="K402" s="31"/>
      <c r="L402" s="32"/>
      <c r="M402" s="32"/>
      <c r="N402" s="57"/>
      <c r="U402" s="41" t="s">
        <v>23</v>
      </c>
      <c r="AD402" s="55"/>
      <c r="AE402" s="56"/>
    </row>
    <row r="403" spans="1:43" ht="16.5" customHeight="1">
      <c r="A403" s="167"/>
      <c r="B403" s="170"/>
      <c r="C403" s="172"/>
      <c r="D403" s="7"/>
      <c r="E403" s="7"/>
      <c r="F403" s="7"/>
      <c r="G403" s="64"/>
      <c r="H403" s="65"/>
      <c r="I403" s="5"/>
      <c r="J403" s="5"/>
      <c r="K403" s="33"/>
      <c r="L403" s="29"/>
      <c r="M403" s="29"/>
      <c r="N403" s="58"/>
      <c r="U403" s="41" t="s">
        <v>23</v>
      </c>
      <c r="AA403" s="55"/>
      <c r="AD403" s="55"/>
      <c r="AE403" s="56"/>
      <c r="AH403" s="55"/>
      <c r="AI403" s="56"/>
      <c r="AL403" s="55"/>
      <c r="AM403" s="56"/>
    </row>
    <row r="404" spans="1:43" ht="16.5" customHeight="1">
      <c r="A404" s="165">
        <v>132</v>
      </c>
      <c r="B404" s="168"/>
      <c r="C404" s="2"/>
      <c r="D404" s="34"/>
      <c r="E404" s="35"/>
      <c r="F404" s="35"/>
      <c r="G404" s="60" t="str">
        <f>IFERROR(DATEDIF(AQ404,$P$2,"Y"),"")</f>
        <v/>
      </c>
      <c r="H404" s="61" t="str" cm="1">
        <f t="array" ref="H404">IF(G404="","",_xlfn.IFS(G404&lt;=24,$R$18,G404&lt;=29,$R$19,G404&lt;=34,$R$20,G404&lt;=39,$R$21,G404&lt;=44,$R$22,G404&lt;=49,$R$23,G404&lt;=54,$R$24,G404&lt;=59,$R$25,G404&lt;=64,$R$26,G404&lt;=69,$R$27,G404&lt;=74,$R$28,G404&lt;=79,$R$29,G404&lt;=84,$R$30,G404&lt;=10000,$R$31))</f>
        <v/>
      </c>
      <c r="I404" s="3"/>
      <c r="J404" s="3"/>
      <c r="K404" s="30"/>
      <c r="L404" s="28"/>
      <c r="M404" s="28"/>
      <c r="N404" s="54"/>
      <c r="U404" s="41" t="s">
        <v>23</v>
      </c>
      <c r="V404" s="42">
        <f>A404</f>
        <v>132</v>
      </c>
      <c r="W404" s="42" t="str">
        <f>IF(C405="","",$G$3)</f>
        <v/>
      </c>
      <c r="X404" s="42" t="str">
        <f>IF(C405="","",$I$3)</f>
        <v/>
      </c>
      <c r="Y404" s="43" t="str">
        <f>IF(C405="","",$C405)</f>
        <v/>
      </c>
      <c r="Z404" s="43" t="str">
        <f>IF(C405="","",$C404)</f>
        <v/>
      </c>
      <c r="AA404" s="55" t="str">
        <f>IF(B404="男",1,IF(B404="女",2,""))</f>
        <v/>
      </c>
      <c r="AB404" s="43" t="str">
        <f>IF(D404="","",D404&amp;TEXT(E404,"00")&amp;TEXT(F404,"00"))</f>
        <v/>
      </c>
      <c r="AC404" s="43" t="str" cm="1">
        <f t="array" ref="AC404">IF(G404="","",_xlfn.IFS(G404&lt;=24,$Q$18,G404&lt;=29,$Q$19,G404&lt;=34,$Q$20,G404&lt;=39,$Q$21,G404&lt;=44,$Q$22,G404&lt;=49,$Q$23,G404&lt;=54,$Q$24,G404&lt;=59,$Q$25,G404&lt;=64,$Q$26,G404&lt;=69,$Q$27,G404&lt;=74,$Q$28,G404&lt;=79,$Q$29,G404&lt;=84,$Q$30,G404&lt;=10000,$Q$31))</f>
        <v/>
      </c>
      <c r="AD404" s="55" t="str">
        <f>IF(J404="","",IF(J404="自由形",1,IF(J404="背泳ぎ",2,IF(J404="平泳ぎ",3,IF(J404="バタフライ",4,IF(J404="個人メドレー",5,))))))</f>
        <v/>
      </c>
      <c r="AE404" s="56" t="str">
        <f>IF(I404="","",IF(I404=25,"0025",IF(I404=50,"0050",IF(I404=100,"0100",IF(I404=200,"0200","")))))</f>
        <v/>
      </c>
      <c r="AF404" s="43" t="str">
        <f>AD404&amp;AE404</f>
        <v/>
      </c>
      <c r="AG404" s="43" t="str">
        <f>IF(M404="","",K404&amp;TEXT(L404,"00")&amp;U404&amp;TEXT(M404,"00"))</f>
        <v/>
      </c>
      <c r="AH404" s="55" t="str">
        <f>IF(J405="自由形",1,IF(J405="背泳ぎ",2,IF(J405="平泳ぎ",3,IF(J405="バタフライ",4,IF(J405="個人メドレー",5,"")))))</f>
        <v/>
      </c>
      <c r="AI404" s="56" t="str">
        <f>IF(I405=25,"0025",IF(I405=50,"0050",IF(I405=100,"0100",IF(I405=200,"0200",""))))</f>
        <v/>
      </c>
      <c r="AJ404" s="43" t="str">
        <f>AH404&amp;AI404</f>
        <v/>
      </c>
      <c r="AK404" s="43" t="str">
        <f>IF(M405="","",K405&amp;TEXT(L405,"00")&amp;U405&amp;TEXT(M405,"00"))</f>
        <v/>
      </c>
      <c r="AL404" s="55" t="str">
        <f>IF(J406="自由形",1,IF(J406="背泳ぎ",2,IF(J406="平泳ぎ",3,IF(J406="バタフライ",4,IF(J406="個人メドレー",5,"")))))</f>
        <v/>
      </c>
      <c r="AM404" s="56" t="str">
        <f>IF(I406=25,"0025",IF(I406=50,"0050",IF(I406=100,"0100",IF(I406=200,"0200",""))))</f>
        <v/>
      </c>
      <c r="AN404" s="43" t="str">
        <f>AL404&amp;AM404</f>
        <v/>
      </c>
      <c r="AO404" s="43" t="str">
        <f>IF(M406="","",K406&amp;TEXT(L406,"00")&amp;U405&amp;TEXT(M406,"00"))</f>
        <v/>
      </c>
      <c r="AP404" s="41" t="s">
        <v>97</v>
      </c>
      <c r="AQ404" s="55" t="str">
        <f>IF(C405="","",IF(AB404="","",D404&amp;AP404&amp;TEXT(E404,"00")&amp;AP404&amp;TEXT(F404,"00")))</f>
        <v/>
      </c>
    </row>
    <row r="405" spans="1:43" ht="16.5" customHeight="1">
      <c r="A405" s="166"/>
      <c r="B405" s="169"/>
      <c r="C405" s="171"/>
      <c r="D405" s="6"/>
      <c r="E405" s="6"/>
      <c r="F405" s="6"/>
      <c r="G405" s="62"/>
      <c r="H405" s="63"/>
      <c r="I405" s="4"/>
      <c r="J405" s="4"/>
      <c r="K405" s="31"/>
      <c r="L405" s="32"/>
      <c r="M405" s="32"/>
      <c r="N405" s="57"/>
      <c r="U405" s="41" t="s">
        <v>23</v>
      </c>
      <c r="AD405" s="55"/>
      <c r="AE405" s="56"/>
    </row>
    <row r="406" spans="1:43" ht="16.5" customHeight="1">
      <c r="A406" s="167"/>
      <c r="B406" s="170"/>
      <c r="C406" s="172"/>
      <c r="D406" s="7"/>
      <c r="E406" s="7"/>
      <c r="F406" s="7"/>
      <c r="G406" s="62"/>
      <c r="H406" s="63"/>
      <c r="I406" s="5"/>
      <c r="J406" s="5"/>
      <c r="K406" s="33"/>
      <c r="L406" s="29"/>
      <c r="M406" s="29"/>
      <c r="N406" s="58"/>
      <c r="U406" s="41" t="s">
        <v>23</v>
      </c>
      <c r="AA406" s="55"/>
      <c r="AD406" s="55"/>
      <c r="AE406" s="56"/>
      <c r="AH406" s="55"/>
      <c r="AI406" s="56"/>
      <c r="AL406" s="55"/>
      <c r="AM406" s="56"/>
    </row>
    <row r="407" spans="1:43" ht="16.5" customHeight="1">
      <c r="A407" s="165">
        <v>133</v>
      </c>
      <c r="B407" s="168"/>
      <c r="C407" s="2"/>
      <c r="D407" s="34"/>
      <c r="E407" s="35"/>
      <c r="F407" s="35"/>
      <c r="G407" s="60" t="str">
        <f>IFERROR(DATEDIF(AQ407,$P$2,"Y"),"")</f>
        <v/>
      </c>
      <c r="H407" s="61" t="str" cm="1">
        <f t="array" ref="H407">IF(G407="","",_xlfn.IFS(G407&lt;=24,$R$18,G407&lt;=29,$R$19,G407&lt;=34,$R$20,G407&lt;=39,$R$21,G407&lt;=44,$R$22,G407&lt;=49,$R$23,G407&lt;=54,$R$24,G407&lt;=59,$R$25,G407&lt;=64,$R$26,G407&lt;=69,$R$27,G407&lt;=74,$R$28,G407&lt;=79,$R$29,G407&lt;=84,$R$30,G407&lt;=10000,$R$31))</f>
        <v/>
      </c>
      <c r="I407" s="3"/>
      <c r="J407" s="3"/>
      <c r="K407" s="30"/>
      <c r="L407" s="28"/>
      <c r="M407" s="28"/>
      <c r="N407" s="54"/>
      <c r="U407" s="41" t="s">
        <v>23</v>
      </c>
      <c r="V407" s="42">
        <f>A407</f>
        <v>133</v>
      </c>
      <c r="W407" s="42" t="str">
        <f>IF(C408="","",$G$3)</f>
        <v/>
      </c>
      <c r="X407" s="42" t="str">
        <f>IF(C408="","",$I$3)</f>
        <v/>
      </c>
      <c r="Y407" s="43" t="str">
        <f>IF(C408="","",$C408)</f>
        <v/>
      </c>
      <c r="Z407" s="43" t="str">
        <f>IF(C408="","",$C407)</f>
        <v/>
      </c>
      <c r="AA407" s="55" t="str">
        <f>IF(B407="男",1,IF(B407="女",2,""))</f>
        <v/>
      </c>
      <c r="AB407" s="43" t="str">
        <f>IF(D407="","",D407&amp;TEXT(E407,"00")&amp;TEXT(F407,"00"))</f>
        <v/>
      </c>
      <c r="AC407" s="43" t="str" cm="1">
        <f t="array" ref="AC407">IF(G407="","",_xlfn.IFS(G407&lt;=24,$Q$18,G407&lt;=29,$Q$19,G407&lt;=34,$Q$20,G407&lt;=39,$Q$21,G407&lt;=44,$Q$22,G407&lt;=49,$Q$23,G407&lt;=54,$Q$24,G407&lt;=59,$Q$25,G407&lt;=64,$Q$26,G407&lt;=69,$Q$27,G407&lt;=74,$Q$28,G407&lt;=79,$Q$29,G407&lt;=84,$Q$30,G407&lt;=10000,$Q$31))</f>
        <v/>
      </c>
      <c r="AD407" s="55" t="str">
        <f>IF(J407="","",IF(J407="自由形",1,IF(J407="背泳ぎ",2,IF(J407="平泳ぎ",3,IF(J407="バタフライ",4,IF(J407="個人メドレー",5,))))))</f>
        <v/>
      </c>
      <c r="AE407" s="56" t="str">
        <f>IF(I407="","",IF(I407=25,"0025",IF(I407=50,"0050",IF(I407=100,"0100",IF(I407=200,"0200","")))))</f>
        <v/>
      </c>
      <c r="AF407" s="43" t="str">
        <f>AD407&amp;AE407</f>
        <v/>
      </c>
      <c r="AG407" s="43" t="str">
        <f>IF(M407="","",K407&amp;TEXT(L407,"00")&amp;U407&amp;TEXT(M407,"00"))</f>
        <v/>
      </c>
      <c r="AH407" s="55" t="str">
        <f>IF(J408="自由形",1,IF(J408="背泳ぎ",2,IF(J408="平泳ぎ",3,IF(J408="バタフライ",4,IF(J408="個人メドレー",5,"")))))</f>
        <v/>
      </c>
      <c r="AI407" s="56" t="str">
        <f>IF(I408=25,"0025",IF(I408=50,"0050",IF(I408=100,"0100",IF(I408=200,"0200",""))))</f>
        <v/>
      </c>
      <c r="AJ407" s="43" t="str">
        <f>AH407&amp;AI407</f>
        <v/>
      </c>
      <c r="AK407" s="43" t="str">
        <f>IF(M408="","",K408&amp;TEXT(L408,"00")&amp;U408&amp;TEXT(M408,"00"))</f>
        <v/>
      </c>
      <c r="AL407" s="55" t="str">
        <f>IF(J409="自由形",1,IF(J409="背泳ぎ",2,IF(J409="平泳ぎ",3,IF(J409="バタフライ",4,IF(J409="個人メドレー",5,"")))))</f>
        <v/>
      </c>
      <c r="AM407" s="56" t="str">
        <f>IF(I409=25,"0025",IF(I409=50,"0050",IF(I409=100,"0100",IF(I409=200,"0200",""))))</f>
        <v/>
      </c>
      <c r="AN407" s="43" t="str">
        <f>AL407&amp;AM407</f>
        <v/>
      </c>
      <c r="AO407" s="43" t="str">
        <f>IF(M409="","",K409&amp;TEXT(L409,"00")&amp;U408&amp;TEXT(M409,"00"))</f>
        <v/>
      </c>
      <c r="AP407" s="41" t="s">
        <v>97</v>
      </c>
      <c r="AQ407" s="55" t="str">
        <f>IF(C408="","",IF(AB407="","",D407&amp;AP407&amp;TEXT(E407,"00")&amp;AP407&amp;TEXT(F407,"00")))</f>
        <v/>
      </c>
    </row>
    <row r="408" spans="1:43" ht="16.5" customHeight="1">
      <c r="A408" s="166"/>
      <c r="B408" s="169"/>
      <c r="C408" s="171"/>
      <c r="D408" s="6"/>
      <c r="E408" s="6"/>
      <c r="F408" s="6"/>
      <c r="G408" s="62"/>
      <c r="H408" s="63"/>
      <c r="I408" s="4"/>
      <c r="J408" s="4"/>
      <c r="K408" s="31"/>
      <c r="L408" s="32"/>
      <c r="M408" s="32"/>
      <c r="N408" s="57"/>
      <c r="U408" s="41" t="s">
        <v>23</v>
      </c>
      <c r="AD408" s="55"/>
      <c r="AE408" s="56"/>
    </row>
    <row r="409" spans="1:43" ht="16.5" customHeight="1">
      <c r="A409" s="167"/>
      <c r="B409" s="170"/>
      <c r="C409" s="172"/>
      <c r="D409" s="7"/>
      <c r="E409" s="7"/>
      <c r="F409" s="7"/>
      <c r="G409" s="64"/>
      <c r="H409" s="65"/>
      <c r="I409" s="5"/>
      <c r="J409" s="5"/>
      <c r="K409" s="33"/>
      <c r="L409" s="29"/>
      <c r="M409" s="29"/>
      <c r="N409" s="58"/>
      <c r="U409" s="41" t="s">
        <v>23</v>
      </c>
      <c r="AA409" s="55"/>
      <c r="AD409" s="55"/>
      <c r="AE409" s="56"/>
      <c r="AH409" s="55"/>
      <c r="AI409" s="56"/>
      <c r="AL409" s="55"/>
      <c r="AM409" s="56"/>
    </row>
    <row r="410" spans="1:43" ht="16.5" customHeight="1">
      <c r="A410" s="165">
        <v>134</v>
      </c>
      <c r="B410" s="168"/>
      <c r="C410" s="2"/>
      <c r="D410" s="34"/>
      <c r="E410" s="35"/>
      <c r="F410" s="35"/>
      <c r="G410" s="60" t="str">
        <f>IFERROR(DATEDIF(AQ410,$P$2,"Y"),"")</f>
        <v/>
      </c>
      <c r="H410" s="61" t="str" cm="1">
        <f t="array" ref="H410">IF(G410="","",_xlfn.IFS(G410&lt;=24,$R$18,G410&lt;=29,$R$19,G410&lt;=34,$R$20,G410&lt;=39,$R$21,G410&lt;=44,$R$22,G410&lt;=49,$R$23,G410&lt;=54,$R$24,G410&lt;=59,$R$25,G410&lt;=64,$R$26,G410&lt;=69,$R$27,G410&lt;=74,$R$28,G410&lt;=79,$R$29,G410&lt;=84,$R$30,G410&lt;=10000,$R$31))</f>
        <v/>
      </c>
      <c r="I410" s="3"/>
      <c r="J410" s="3"/>
      <c r="K410" s="30"/>
      <c r="L410" s="28"/>
      <c r="M410" s="28"/>
      <c r="N410" s="54"/>
      <c r="U410" s="41" t="s">
        <v>23</v>
      </c>
      <c r="V410" s="42">
        <f>A410</f>
        <v>134</v>
      </c>
      <c r="W410" s="42" t="str">
        <f>IF(C411="","",$G$3)</f>
        <v/>
      </c>
      <c r="X410" s="42" t="str">
        <f>IF(C411="","",$I$3)</f>
        <v/>
      </c>
      <c r="Y410" s="43" t="str">
        <f>IF(C411="","",$C411)</f>
        <v/>
      </c>
      <c r="Z410" s="43" t="str">
        <f>IF(C411="","",$C410)</f>
        <v/>
      </c>
      <c r="AA410" s="55" t="str">
        <f>IF(B410="男",1,IF(B410="女",2,""))</f>
        <v/>
      </c>
      <c r="AB410" s="43" t="str">
        <f>IF(D410="","",D410&amp;TEXT(E410,"00")&amp;TEXT(F410,"00"))</f>
        <v/>
      </c>
      <c r="AC410" s="43" t="str" cm="1">
        <f t="array" ref="AC410">IF(G410="","",_xlfn.IFS(G410&lt;=24,$Q$18,G410&lt;=29,$Q$19,G410&lt;=34,$Q$20,G410&lt;=39,$Q$21,G410&lt;=44,$Q$22,G410&lt;=49,$Q$23,G410&lt;=54,$Q$24,G410&lt;=59,$Q$25,G410&lt;=64,$Q$26,G410&lt;=69,$Q$27,G410&lt;=74,$Q$28,G410&lt;=79,$Q$29,G410&lt;=84,$Q$30,G410&lt;=10000,$Q$31))</f>
        <v/>
      </c>
      <c r="AD410" s="55" t="str">
        <f>IF(J410="","",IF(J410="自由形",1,IF(J410="背泳ぎ",2,IF(J410="平泳ぎ",3,IF(J410="バタフライ",4,IF(J410="個人メドレー",5,))))))</f>
        <v/>
      </c>
      <c r="AE410" s="56" t="str">
        <f>IF(I410="","",IF(I410=25,"0025",IF(I410=50,"0050",IF(I410=100,"0100",IF(I410=200,"0200","")))))</f>
        <v/>
      </c>
      <c r="AF410" s="43" t="str">
        <f>AD410&amp;AE410</f>
        <v/>
      </c>
      <c r="AG410" s="43" t="str">
        <f>IF(M410="","",K410&amp;TEXT(L410,"00")&amp;U410&amp;TEXT(M410,"00"))</f>
        <v/>
      </c>
      <c r="AH410" s="55" t="str">
        <f>IF(J411="自由形",1,IF(J411="背泳ぎ",2,IF(J411="平泳ぎ",3,IF(J411="バタフライ",4,IF(J411="個人メドレー",5,"")))))</f>
        <v/>
      </c>
      <c r="AI410" s="56" t="str">
        <f>IF(I411=25,"0025",IF(I411=50,"0050",IF(I411=100,"0100",IF(I411=200,"0200",""))))</f>
        <v/>
      </c>
      <c r="AJ410" s="43" t="str">
        <f>AH410&amp;AI410</f>
        <v/>
      </c>
      <c r="AK410" s="43" t="str">
        <f>IF(M411="","",K411&amp;TEXT(L411,"00")&amp;U411&amp;TEXT(M411,"00"))</f>
        <v/>
      </c>
      <c r="AL410" s="55" t="str">
        <f>IF(J412="自由形",1,IF(J412="背泳ぎ",2,IF(J412="平泳ぎ",3,IF(J412="バタフライ",4,IF(J412="個人メドレー",5,"")))))</f>
        <v/>
      </c>
      <c r="AM410" s="56" t="str">
        <f>IF(I412=25,"0025",IF(I412=50,"0050",IF(I412=100,"0100",IF(I412=200,"0200",""))))</f>
        <v/>
      </c>
      <c r="AN410" s="43" t="str">
        <f>AL410&amp;AM410</f>
        <v/>
      </c>
      <c r="AO410" s="43" t="str">
        <f>IF(M412="","",K412&amp;TEXT(L412,"00")&amp;U411&amp;TEXT(M412,"00"))</f>
        <v/>
      </c>
      <c r="AP410" s="41" t="s">
        <v>97</v>
      </c>
      <c r="AQ410" s="55" t="str">
        <f>IF(C411="","",IF(AB410="","",D410&amp;AP410&amp;TEXT(E410,"00")&amp;AP410&amp;TEXT(F410,"00")))</f>
        <v/>
      </c>
    </row>
    <row r="411" spans="1:43" ht="16.5" customHeight="1">
      <c r="A411" s="166"/>
      <c r="B411" s="169"/>
      <c r="C411" s="171"/>
      <c r="D411" s="6"/>
      <c r="E411" s="6"/>
      <c r="F411" s="6"/>
      <c r="G411" s="62"/>
      <c r="H411" s="63"/>
      <c r="I411" s="4"/>
      <c r="J411" s="4"/>
      <c r="K411" s="31"/>
      <c r="L411" s="32"/>
      <c r="M411" s="32"/>
      <c r="N411" s="57"/>
      <c r="U411" s="41" t="s">
        <v>23</v>
      </c>
      <c r="AD411" s="55"/>
      <c r="AE411" s="56"/>
    </row>
    <row r="412" spans="1:43" ht="16.5" customHeight="1">
      <c r="A412" s="167"/>
      <c r="B412" s="170"/>
      <c r="C412" s="172"/>
      <c r="D412" s="7"/>
      <c r="E412" s="7"/>
      <c r="F412" s="7"/>
      <c r="G412" s="62"/>
      <c r="H412" s="63"/>
      <c r="I412" s="5"/>
      <c r="J412" s="5"/>
      <c r="K412" s="33"/>
      <c r="L412" s="29"/>
      <c r="M412" s="29"/>
      <c r="N412" s="58"/>
      <c r="U412" s="41" t="s">
        <v>23</v>
      </c>
      <c r="AA412" s="55"/>
      <c r="AD412" s="55"/>
      <c r="AE412" s="56"/>
      <c r="AH412" s="55"/>
      <c r="AI412" s="56"/>
      <c r="AL412" s="55"/>
      <c r="AM412" s="56"/>
    </row>
    <row r="413" spans="1:43" ht="16.5" customHeight="1">
      <c r="A413" s="165">
        <v>135</v>
      </c>
      <c r="B413" s="168"/>
      <c r="C413" s="2"/>
      <c r="D413" s="34"/>
      <c r="E413" s="35"/>
      <c r="F413" s="35"/>
      <c r="G413" s="60" t="str">
        <f>IFERROR(DATEDIF(AQ413,$P$2,"Y"),"")</f>
        <v/>
      </c>
      <c r="H413" s="61" t="str" cm="1">
        <f t="array" ref="H413">IF(G413="","",_xlfn.IFS(G413&lt;=24,$R$18,G413&lt;=29,$R$19,G413&lt;=34,$R$20,G413&lt;=39,$R$21,G413&lt;=44,$R$22,G413&lt;=49,$R$23,G413&lt;=54,$R$24,G413&lt;=59,$R$25,G413&lt;=64,$R$26,G413&lt;=69,$R$27,G413&lt;=74,$R$28,G413&lt;=79,$R$29,G413&lt;=84,$R$30,G413&lt;=10000,$R$31))</f>
        <v/>
      </c>
      <c r="I413" s="3"/>
      <c r="J413" s="3"/>
      <c r="K413" s="30"/>
      <c r="L413" s="28"/>
      <c r="M413" s="28"/>
      <c r="N413" s="54"/>
      <c r="U413" s="41" t="s">
        <v>23</v>
      </c>
      <c r="V413" s="42">
        <f>A413</f>
        <v>135</v>
      </c>
      <c r="W413" s="42" t="str">
        <f>IF(C414="","",$G$3)</f>
        <v/>
      </c>
      <c r="X413" s="42" t="str">
        <f>IF(C414="","",$I$3)</f>
        <v/>
      </c>
      <c r="Y413" s="43" t="str">
        <f>IF(C414="","",$C414)</f>
        <v/>
      </c>
      <c r="Z413" s="43" t="str">
        <f>IF(C414="","",$C413)</f>
        <v/>
      </c>
      <c r="AA413" s="55" t="str">
        <f>IF(B413="男",1,IF(B413="女",2,""))</f>
        <v/>
      </c>
      <c r="AB413" s="43" t="str">
        <f>IF(D413="","",D413&amp;TEXT(E413,"00")&amp;TEXT(F413,"00"))</f>
        <v/>
      </c>
      <c r="AC413" s="43" t="str" cm="1">
        <f t="array" ref="AC413">IF(G413="","",_xlfn.IFS(G413&lt;=24,$Q$18,G413&lt;=29,$Q$19,G413&lt;=34,$Q$20,G413&lt;=39,$Q$21,G413&lt;=44,$Q$22,G413&lt;=49,$Q$23,G413&lt;=54,$Q$24,G413&lt;=59,$Q$25,G413&lt;=64,$Q$26,G413&lt;=69,$Q$27,G413&lt;=74,$Q$28,G413&lt;=79,$Q$29,G413&lt;=84,$Q$30,G413&lt;=10000,$Q$31))</f>
        <v/>
      </c>
      <c r="AD413" s="55" t="str">
        <f>IF(J413="","",IF(J413="自由形",1,IF(J413="背泳ぎ",2,IF(J413="平泳ぎ",3,IF(J413="バタフライ",4,IF(J413="個人メドレー",5,))))))</f>
        <v/>
      </c>
      <c r="AE413" s="56" t="str">
        <f>IF(I413="","",IF(I413=25,"0025",IF(I413=50,"0050",IF(I413=100,"0100",IF(I413=200,"0200","")))))</f>
        <v/>
      </c>
      <c r="AF413" s="43" t="str">
        <f>AD413&amp;AE413</f>
        <v/>
      </c>
      <c r="AG413" s="43" t="str">
        <f>IF(M413="","",K413&amp;TEXT(L413,"00")&amp;U413&amp;TEXT(M413,"00"))</f>
        <v/>
      </c>
      <c r="AH413" s="55" t="str">
        <f>IF(J414="自由形",1,IF(J414="背泳ぎ",2,IF(J414="平泳ぎ",3,IF(J414="バタフライ",4,IF(J414="個人メドレー",5,"")))))</f>
        <v/>
      </c>
      <c r="AI413" s="56" t="str">
        <f>IF(I414=25,"0025",IF(I414=50,"0050",IF(I414=100,"0100",IF(I414=200,"0200",""))))</f>
        <v/>
      </c>
      <c r="AJ413" s="43" t="str">
        <f>AH413&amp;AI413</f>
        <v/>
      </c>
      <c r="AK413" s="43" t="str">
        <f>IF(M414="","",K414&amp;TEXT(L414,"00")&amp;U414&amp;TEXT(M414,"00"))</f>
        <v/>
      </c>
      <c r="AL413" s="55" t="str">
        <f>IF(J415="自由形",1,IF(J415="背泳ぎ",2,IF(J415="平泳ぎ",3,IF(J415="バタフライ",4,IF(J415="個人メドレー",5,"")))))</f>
        <v/>
      </c>
      <c r="AM413" s="56" t="str">
        <f>IF(I415=25,"0025",IF(I415=50,"0050",IF(I415=100,"0100",IF(I415=200,"0200",""))))</f>
        <v/>
      </c>
      <c r="AN413" s="43" t="str">
        <f>AL413&amp;AM413</f>
        <v/>
      </c>
      <c r="AO413" s="43" t="str">
        <f>IF(M415="","",K415&amp;TEXT(L415,"00")&amp;U414&amp;TEXT(M415,"00"))</f>
        <v/>
      </c>
      <c r="AP413" s="41" t="s">
        <v>97</v>
      </c>
      <c r="AQ413" s="55" t="str">
        <f>IF(C414="","",IF(AB413="","",D413&amp;AP413&amp;TEXT(E413,"00")&amp;AP413&amp;TEXT(F413,"00")))</f>
        <v/>
      </c>
    </row>
    <row r="414" spans="1:43" ht="16.5" customHeight="1">
      <c r="A414" s="166"/>
      <c r="B414" s="169"/>
      <c r="C414" s="171"/>
      <c r="D414" s="6"/>
      <c r="E414" s="6"/>
      <c r="F414" s="6"/>
      <c r="G414" s="62"/>
      <c r="H414" s="63"/>
      <c r="I414" s="4"/>
      <c r="J414" s="4"/>
      <c r="K414" s="31"/>
      <c r="L414" s="32"/>
      <c r="M414" s="32"/>
      <c r="N414" s="57"/>
      <c r="U414" s="41" t="s">
        <v>23</v>
      </c>
      <c r="AD414" s="55"/>
      <c r="AE414" s="56"/>
    </row>
    <row r="415" spans="1:43" ht="16.5" customHeight="1">
      <c r="A415" s="167"/>
      <c r="B415" s="170"/>
      <c r="C415" s="172"/>
      <c r="D415" s="7"/>
      <c r="E415" s="7"/>
      <c r="F415" s="7"/>
      <c r="G415" s="64"/>
      <c r="H415" s="65"/>
      <c r="I415" s="5"/>
      <c r="J415" s="5"/>
      <c r="K415" s="33"/>
      <c r="L415" s="29"/>
      <c r="M415" s="29"/>
      <c r="N415" s="58"/>
      <c r="U415" s="41" t="s">
        <v>23</v>
      </c>
      <c r="AA415" s="55"/>
      <c r="AD415" s="55"/>
      <c r="AE415" s="56"/>
      <c r="AH415" s="55"/>
      <c r="AI415" s="56"/>
      <c r="AL415" s="55"/>
      <c r="AM415" s="56"/>
    </row>
    <row r="416" spans="1:43" ht="16.5" customHeight="1">
      <c r="A416" s="165">
        <v>136</v>
      </c>
      <c r="B416" s="168"/>
      <c r="C416" s="2"/>
      <c r="D416" s="34"/>
      <c r="E416" s="35"/>
      <c r="F416" s="35"/>
      <c r="G416" s="60" t="str">
        <f>IFERROR(DATEDIF(AQ416,$P$2,"Y"),"")</f>
        <v/>
      </c>
      <c r="H416" s="61" t="str" cm="1">
        <f t="array" ref="H416">IF(G416="","",_xlfn.IFS(G416&lt;=24,$R$18,G416&lt;=29,$R$19,G416&lt;=34,$R$20,G416&lt;=39,$R$21,G416&lt;=44,$R$22,G416&lt;=49,$R$23,G416&lt;=54,$R$24,G416&lt;=59,$R$25,G416&lt;=64,$R$26,G416&lt;=69,$R$27,G416&lt;=74,$R$28,G416&lt;=79,$R$29,G416&lt;=84,$R$30,G416&lt;=10000,$R$31))</f>
        <v/>
      </c>
      <c r="I416" s="3"/>
      <c r="J416" s="3"/>
      <c r="K416" s="30"/>
      <c r="L416" s="28"/>
      <c r="M416" s="28"/>
      <c r="N416" s="54"/>
      <c r="U416" s="41" t="s">
        <v>23</v>
      </c>
      <c r="V416" s="42">
        <f>A416</f>
        <v>136</v>
      </c>
      <c r="W416" s="42" t="str">
        <f>IF(C417="","",$G$3)</f>
        <v/>
      </c>
      <c r="X416" s="42" t="str">
        <f>IF(C417="","",$I$3)</f>
        <v/>
      </c>
      <c r="Y416" s="43" t="str">
        <f>IF(C417="","",$C417)</f>
        <v/>
      </c>
      <c r="Z416" s="43" t="str">
        <f>IF(C417="","",$C416)</f>
        <v/>
      </c>
      <c r="AA416" s="55" t="str">
        <f>IF(B416="男",1,IF(B416="女",2,""))</f>
        <v/>
      </c>
      <c r="AB416" s="43" t="str">
        <f>IF(D416="","",D416&amp;TEXT(E416,"00")&amp;TEXT(F416,"00"))</f>
        <v/>
      </c>
      <c r="AC416" s="43" t="str" cm="1">
        <f t="array" ref="AC416">IF(G416="","",_xlfn.IFS(G416&lt;=24,$Q$18,G416&lt;=29,$Q$19,G416&lt;=34,$Q$20,G416&lt;=39,$Q$21,G416&lt;=44,$Q$22,G416&lt;=49,$Q$23,G416&lt;=54,$Q$24,G416&lt;=59,$Q$25,G416&lt;=64,$Q$26,G416&lt;=69,$Q$27,G416&lt;=74,$Q$28,G416&lt;=79,$Q$29,G416&lt;=84,$Q$30,G416&lt;=10000,$Q$31))</f>
        <v/>
      </c>
      <c r="AD416" s="55" t="str">
        <f>IF(J416="","",IF(J416="自由形",1,IF(J416="背泳ぎ",2,IF(J416="平泳ぎ",3,IF(J416="バタフライ",4,IF(J416="個人メドレー",5,))))))</f>
        <v/>
      </c>
      <c r="AE416" s="56" t="str">
        <f>IF(I416="","",IF(I416=25,"0025",IF(I416=50,"0050",IF(I416=100,"0100",IF(I416=200,"0200","")))))</f>
        <v/>
      </c>
      <c r="AF416" s="43" t="str">
        <f>AD416&amp;AE416</f>
        <v/>
      </c>
      <c r="AG416" s="43" t="str">
        <f>IF(M416="","",K416&amp;TEXT(L416,"00")&amp;U416&amp;TEXT(M416,"00"))</f>
        <v/>
      </c>
      <c r="AH416" s="55" t="str">
        <f>IF(J417="自由形",1,IF(J417="背泳ぎ",2,IF(J417="平泳ぎ",3,IF(J417="バタフライ",4,IF(J417="個人メドレー",5,"")))))</f>
        <v/>
      </c>
      <c r="AI416" s="56" t="str">
        <f>IF(I417=25,"0025",IF(I417=50,"0050",IF(I417=100,"0100",IF(I417=200,"0200",""))))</f>
        <v/>
      </c>
      <c r="AJ416" s="43" t="str">
        <f>AH416&amp;AI416</f>
        <v/>
      </c>
      <c r="AK416" s="43" t="str">
        <f>IF(M417="","",K417&amp;TEXT(L417,"00")&amp;U417&amp;TEXT(M417,"00"))</f>
        <v/>
      </c>
      <c r="AL416" s="55" t="str">
        <f>IF(J418="自由形",1,IF(J418="背泳ぎ",2,IF(J418="平泳ぎ",3,IF(J418="バタフライ",4,IF(J418="個人メドレー",5,"")))))</f>
        <v/>
      </c>
      <c r="AM416" s="56" t="str">
        <f>IF(I418=25,"0025",IF(I418=50,"0050",IF(I418=100,"0100",IF(I418=200,"0200",""))))</f>
        <v/>
      </c>
      <c r="AN416" s="43" t="str">
        <f>AL416&amp;AM416</f>
        <v/>
      </c>
      <c r="AO416" s="43" t="str">
        <f>IF(M418="","",K418&amp;TEXT(L418,"00")&amp;U417&amp;TEXT(M418,"00"))</f>
        <v/>
      </c>
      <c r="AP416" s="41" t="s">
        <v>97</v>
      </c>
      <c r="AQ416" s="55" t="str">
        <f>IF(C417="","",IF(AB416="","",D416&amp;AP416&amp;TEXT(E416,"00")&amp;AP416&amp;TEXT(F416,"00")))</f>
        <v/>
      </c>
    </row>
    <row r="417" spans="1:43" ht="16.5" customHeight="1">
      <c r="A417" s="166"/>
      <c r="B417" s="169"/>
      <c r="C417" s="171"/>
      <c r="D417" s="6"/>
      <c r="E417" s="6"/>
      <c r="F417" s="6"/>
      <c r="G417" s="62"/>
      <c r="H417" s="63"/>
      <c r="I417" s="4"/>
      <c r="J417" s="4"/>
      <c r="K417" s="31"/>
      <c r="L417" s="32"/>
      <c r="M417" s="32"/>
      <c r="N417" s="57"/>
      <c r="U417" s="41" t="s">
        <v>23</v>
      </c>
      <c r="AD417" s="55"/>
      <c r="AE417" s="56"/>
    </row>
    <row r="418" spans="1:43" ht="16.5" customHeight="1">
      <c r="A418" s="167"/>
      <c r="B418" s="170"/>
      <c r="C418" s="172"/>
      <c r="D418" s="7"/>
      <c r="E418" s="7"/>
      <c r="F418" s="7"/>
      <c r="G418" s="62"/>
      <c r="H418" s="63"/>
      <c r="I418" s="5"/>
      <c r="J418" s="5"/>
      <c r="K418" s="33"/>
      <c r="L418" s="29"/>
      <c r="M418" s="29"/>
      <c r="N418" s="58"/>
      <c r="U418" s="41" t="s">
        <v>23</v>
      </c>
      <c r="AA418" s="55"/>
      <c r="AD418" s="55"/>
      <c r="AE418" s="56"/>
      <c r="AH418" s="55"/>
      <c r="AI418" s="56"/>
      <c r="AL418" s="55"/>
      <c r="AM418" s="56"/>
    </row>
    <row r="419" spans="1:43" ht="16.5" customHeight="1">
      <c r="A419" s="165">
        <v>137</v>
      </c>
      <c r="B419" s="168"/>
      <c r="C419" s="2"/>
      <c r="D419" s="34"/>
      <c r="E419" s="35"/>
      <c r="F419" s="35"/>
      <c r="G419" s="60" t="str">
        <f>IFERROR(DATEDIF(AQ419,$P$2,"Y"),"")</f>
        <v/>
      </c>
      <c r="H419" s="61" t="str" cm="1">
        <f t="array" ref="H419">IF(G419="","",_xlfn.IFS(G419&lt;=24,$R$18,G419&lt;=29,$R$19,G419&lt;=34,$R$20,G419&lt;=39,$R$21,G419&lt;=44,$R$22,G419&lt;=49,$R$23,G419&lt;=54,$R$24,G419&lt;=59,$R$25,G419&lt;=64,$R$26,G419&lt;=69,$R$27,G419&lt;=74,$R$28,G419&lt;=79,$R$29,G419&lt;=84,$R$30,G419&lt;=10000,$R$31))</f>
        <v/>
      </c>
      <c r="I419" s="3"/>
      <c r="J419" s="3"/>
      <c r="K419" s="30"/>
      <c r="L419" s="28"/>
      <c r="M419" s="28"/>
      <c r="N419" s="54"/>
      <c r="U419" s="41" t="s">
        <v>23</v>
      </c>
      <c r="V419" s="42">
        <f>A419</f>
        <v>137</v>
      </c>
      <c r="W419" s="42" t="str">
        <f>IF(C420="","",$G$3)</f>
        <v/>
      </c>
      <c r="X419" s="42" t="str">
        <f>IF(C420="","",$I$3)</f>
        <v/>
      </c>
      <c r="Y419" s="43" t="str">
        <f>IF(C420="","",$C420)</f>
        <v/>
      </c>
      <c r="Z419" s="43" t="str">
        <f>IF(C420="","",$C419)</f>
        <v/>
      </c>
      <c r="AA419" s="55" t="str">
        <f>IF(B419="男",1,IF(B419="女",2,""))</f>
        <v/>
      </c>
      <c r="AB419" s="43" t="str">
        <f>IF(D419="","",D419&amp;TEXT(E419,"00")&amp;TEXT(F419,"00"))</f>
        <v/>
      </c>
      <c r="AC419" s="43" t="str" cm="1">
        <f t="array" ref="AC419">IF(G419="","",_xlfn.IFS(G419&lt;=24,$Q$18,G419&lt;=29,$Q$19,G419&lt;=34,$Q$20,G419&lt;=39,$Q$21,G419&lt;=44,$Q$22,G419&lt;=49,$Q$23,G419&lt;=54,$Q$24,G419&lt;=59,$Q$25,G419&lt;=64,$Q$26,G419&lt;=69,$Q$27,G419&lt;=74,$Q$28,G419&lt;=79,$Q$29,G419&lt;=84,$Q$30,G419&lt;=10000,$Q$31))</f>
        <v/>
      </c>
      <c r="AD419" s="55" t="str">
        <f>IF(J419="","",IF(J419="自由形",1,IF(J419="背泳ぎ",2,IF(J419="平泳ぎ",3,IF(J419="バタフライ",4,IF(J419="個人メドレー",5,))))))</f>
        <v/>
      </c>
      <c r="AE419" s="56" t="str">
        <f>IF(I419="","",IF(I419=25,"0025",IF(I419=50,"0050",IF(I419=100,"0100",IF(I419=200,"0200","")))))</f>
        <v/>
      </c>
      <c r="AF419" s="43" t="str">
        <f>AD419&amp;AE419</f>
        <v/>
      </c>
      <c r="AG419" s="43" t="str">
        <f>IF(M419="","",K419&amp;TEXT(L419,"00")&amp;U419&amp;TEXT(M419,"00"))</f>
        <v/>
      </c>
      <c r="AH419" s="55" t="str">
        <f>IF(J420="自由形",1,IF(J420="背泳ぎ",2,IF(J420="平泳ぎ",3,IF(J420="バタフライ",4,IF(J420="個人メドレー",5,"")))))</f>
        <v/>
      </c>
      <c r="AI419" s="56" t="str">
        <f>IF(I420=25,"0025",IF(I420=50,"0050",IF(I420=100,"0100",IF(I420=200,"0200",""))))</f>
        <v/>
      </c>
      <c r="AJ419" s="43" t="str">
        <f>AH419&amp;AI419</f>
        <v/>
      </c>
      <c r="AK419" s="43" t="str">
        <f>IF(M420="","",K420&amp;TEXT(L420,"00")&amp;U420&amp;TEXT(M420,"00"))</f>
        <v/>
      </c>
      <c r="AL419" s="55" t="str">
        <f>IF(J421="自由形",1,IF(J421="背泳ぎ",2,IF(J421="平泳ぎ",3,IF(J421="バタフライ",4,IF(J421="個人メドレー",5,"")))))</f>
        <v/>
      </c>
      <c r="AM419" s="56" t="str">
        <f>IF(I421=25,"0025",IF(I421=50,"0050",IF(I421=100,"0100",IF(I421=200,"0200",""))))</f>
        <v/>
      </c>
      <c r="AN419" s="43" t="str">
        <f>AL419&amp;AM419</f>
        <v/>
      </c>
      <c r="AO419" s="43" t="str">
        <f>IF(M421="","",K421&amp;TEXT(L421,"00")&amp;U420&amp;TEXT(M421,"00"))</f>
        <v/>
      </c>
      <c r="AP419" s="41" t="s">
        <v>97</v>
      </c>
      <c r="AQ419" s="55" t="str">
        <f>IF(C420="","",IF(AB419="","",D419&amp;AP419&amp;TEXT(E419,"00")&amp;AP419&amp;TEXT(F419,"00")))</f>
        <v/>
      </c>
    </row>
    <row r="420" spans="1:43" ht="16.5" customHeight="1">
      <c r="A420" s="166"/>
      <c r="B420" s="169"/>
      <c r="C420" s="171"/>
      <c r="D420" s="6"/>
      <c r="E420" s="6"/>
      <c r="F420" s="6"/>
      <c r="G420" s="62"/>
      <c r="H420" s="63"/>
      <c r="I420" s="4"/>
      <c r="J420" s="4"/>
      <c r="K420" s="31"/>
      <c r="L420" s="32"/>
      <c r="M420" s="32"/>
      <c r="N420" s="57"/>
      <c r="U420" s="41" t="s">
        <v>23</v>
      </c>
      <c r="AD420" s="55"/>
      <c r="AE420" s="56"/>
    </row>
    <row r="421" spans="1:43" ht="16.5" customHeight="1">
      <c r="A421" s="167"/>
      <c r="B421" s="170"/>
      <c r="C421" s="172"/>
      <c r="D421" s="7"/>
      <c r="E421" s="7"/>
      <c r="F421" s="7"/>
      <c r="G421" s="64"/>
      <c r="H421" s="65"/>
      <c r="I421" s="5"/>
      <c r="J421" s="5"/>
      <c r="K421" s="33"/>
      <c r="L421" s="29"/>
      <c r="M421" s="29"/>
      <c r="N421" s="58"/>
      <c r="U421" s="41" t="s">
        <v>23</v>
      </c>
      <c r="AA421" s="55"/>
      <c r="AD421" s="55"/>
      <c r="AE421" s="56"/>
      <c r="AH421" s="55"/>
      <c r="AI421" s="56"/>
      <c r="AL421" s="55"/>
      <c r="AM421" s="56"/>
    </row>
    <row r="422" spans="1:43" ht="16.5" customHeight="1">
      <c r="A422" s="165">
        <v>138</v>
      </c>
      <c r="B422" s="168"/>
      <c r="C422" s="2"/>
      <c r="D422" s="34"/>
      <c r="E422" s="35"/>
      <c r="F422" s="35"/>
      <c r="G422" s="60" t="str">
        <f>IFERROR(DATEDIF(AQ422,$P$2,"Y"),"")</f>
        <v/>
      </c>
      <c r="H422" s="61" t="str" cm="1">
        <f t="array" ref="H422">IF(G422="","",_xlfn.IFS(G422&lt;=24,$R$18,G422&lt;=29,$R$19,G422&lt;=34,$R$20,G422&lt;=39,$R$21,G422&lt;=44,$R$22,G422&lt;=49,$R$23,G422&lt;=54,$R$24,G422&lt;=59,$R$25,G422&lt;=64,$R$26,G422&lt;=69,$R$27,G422&lt;=74,$R$28,G422&lt;=79,$R$29,G422&lt;=84,$R$30,G422&lt;=10000,$R$31))</f>
        <v/>
      </c>
      <c r="I422" s="3"/>
      <c r="J422" s="3"/>
      <c r="K422" s="30"/>
      <c r="L422" s="28"/>
      <c r="M422" s="28"/>
      <c r="N422" s="54"/>
      <c r="U422" s="41" t="s">
        <v>23</v>
      </c>
      <c r="V422" s="42">
        <f>A422</f>
        <v>138</v>
      </c>
      <c r="W422" s="42" t="str">
        <f>IF(C423="","",$G$3)</f>
        <v/>
      </c>
      <c r="X422" s="42" t="str">
        <f>IF(C423="","",$I$3)</f>
        <v/>
      </c>
      <c r="Y422" s="43" t="str">
        <f>IF(C423="","",$C423)</f>
        <v/>
      </c>
      <c r="Z422" s="43" t="str">
        <f>IF(C423="","",$C422)</f>
        <v/>
      </c>
      <c r="AA422" s="55" t="str">
        <f>IF(B422="男",1,IF(B422="女",2,""))</f>
        <v/>
      </c>
      <c r="AB422" s="43" t="str">
        <f>IF(D422="","",D422&amp;TEXT(E422,"00")&amp;TEXT(F422,"00"))</f>
        <v/>
      </c>
      <c r="AC422" s="43" t="str" cm="1">
        <f t="array" ref="AC422">IF(G422="","",_xlfn.IFS(G422&lt;=24,$Q$18,G422&lt;=29,$Q$19,G422&lt;=34,$Q$20,G422&lt;=39,$Q$21,G422&lt;=44,$Q$22,G422&lt;=49,$Q$23,G422&lt;=54,$Q$24,G422&lt;=59,$Q$25,G422&lt;=64,$Q$26,G422&lt;=69,$Q$27,G422&lt;=74,$Q$28,G422&lt;=79,$Q$29,G422&lt;=84,$Q$30,G422&lt;=10000,$Q$31))</f>
        <v/>
      </c>
      <c r="AD422" s="55" t="str">
        <f>IF(J422="","",IF(J422="自由形",1,IF(J422="背泳ぎ",2,IF(J422="平泳ぎ",3,IF(J422="バタフライ",4,IF(J422="個人メドレー",5,))))))</f>
        <v/>
      </c>
      <c r="AE422" s="56" t="str">
        <f>IF(I422="","",IF(I422=25,"0025",IF(I422=50,"0050",IF(I422=100,"0100",IF(I422=200,"0200","")))))</f>
        <v/>
      </c>
      <c r="AF422" s="43" t="str">
        <f>AD422&amp;AE422</f>
        <v/>
      </c>
      <c r="AG422" s="43" t="str">
        <f>IF(M422="","",K422&amp;TEXT(L422,"00")&amp;U422&amp;TEXT(M422,"00"))</f>
        <v/>
      </c>
      <c r="AH422" s="55" t="str">
        <f>IF(J423="自由形",1,IF(J423="背泳ぎ",2,IF(J423="平泳ぎ",3,IF(J423="バタフライ",4,IF(J423="個人メドレー",5,"")))))</f>
        <v/>
      </c>
      <c r="AI422" s="56" t="str">
        <f>IF(I423=25,"0025",IF(I423=50,"0050",IF(I423=100,"0100",IF(I423=200,"0200",""))))</f>
        <v/>
      </c>
      <c r="AJ422" s="43" t="str">
        <f>AH422&amp;AI422</f>
        <v/>
      </c>
      <c r="AK422" s="43" t="str">
        <f>IF(M423="","",K423&amp;TEXT(L423,"00")&amp;U423&amp;TEXT(M423,"00"))</f>
        <v/>
      </c>
      <c r="AL422" s="55" t="str">
        <f>IF(J424="自由形",1,IF(J424="背泳ぎ",2,IF(J424="平泳ぎ",3,IF(J424="バタフライ",4,IF(J424="個人メドレー",5,"")))))</f>
        <v/>
      </c>
      <c r="AM422" s="56" t="str">
        <f>IF(I424=25,"0025",IF(I424=50,"0050",IF(I424=100,"0100",IF(I424=200,"0200",""))))</f>
        <v/>
      </c>
      <c r="AN422" s="43" t="str">
        <f>AL422&amp;AM422</f>
        <v/>
      </c>
      <c r="AO422" s="43" t="str">
        <f>IF(M424="","",K424&amp;TEXT(L424,"00")&amp;U423&amp;TEXT(M424,"00"))</f>
        <v/>
      </c>
      <c r="AP422" s="41" t="s">
        <v>97</v>
      </c>
      <c r="AQ422" s="55" t="str">
        <f>IF(C423="","",IF(AB422="","",D422&amp;AP422&amp;TEXT(E422,"00")&amp;AP422&amp;TEXT(F422,"00")))</f>
        <v/>
      </c>
    </row>
    <row r="423" spans="1:43" ht="16.5" customHeight="1">
      <c r="A423" s="166"/>
      <c r="B423" s="169"/>
      <c r="C423" s="171"/>
      <c r="D423" s="6"/>
      <c r="E423" s="6"/>
      <c r="F423" s="6"/>
      <c r="G423" s="62"/>
      <c r="H423" s="63"/>
      <c r="I423" s="4"/>
      <c r="J423" s="4"/>
      <c r="K423" s="31"/>
      <c r="L423" s="32"/>
      <c r="M423" s="32"/>
      <c r="N423" s="57"/>
      <c r="U423" s="41" t="s">
        <v>23</v>
      </c>
      <c r="AD423" s="55"/>
      <c r="AE423" s="56"/>
    </row>
    <row r="424" spans="1:43" ht="16.5" customHeight="1">
      <c r="A424" s="167"/>
      <c r="B424" s="170"/>
      <c r="C424" s="172"/>
      <c r="D424" s="7"/>
      <c r="E424" s="7"/>
      <c r="F424" s="7"/>
      <c r="G424" s="62"/>
      <c r="H424" s="63"/>
      <c r="I424" s="5"/>
      <c r="J424" s="5"/>
      <c r="K424" s="33"/>
      <c r="L424" s="29"/>
      <c r="M424" s="29"/>
      <c r="N424" s="58"/>
      <c r="U424" s="41" t="s">
        <v>23</v>
      </c>
      <c r="AA424" s="55"/>
      <c r="AD424" s="55"/>
      <c r="AE424" s="56"/>
      <c r="AH424" s="55"/>
      <c r="AI424" s="56"/>
      <c r="AL424" s="55"/>
      <c r="AM424" s="56"/>
    </row>
    <row r="425" spans="1:43" ht="16.5" customHeight="1">
      <c r="A425" s="165">
        <v>139</v>
      </c>
      <c r="B425" s="168"/>
      <c r="C425" s="2"/>
      <c r="D425" s="34"/>
      <c r="E425" s="35"/>
      <c r="F425" s="35"/>
      <c r="G425" s="60" t="str">
        <f>IFERROR(DATEDIF(AQ425,$P$2,"Y"),"")</f>
        <v/>
      </c>
      <c r="H425" s="61" t="str" cm="1">
        <f t="array" ref="H425">IF(G425="","",_xlfn.IFS(G425&lt;=24,$R$18,G425&lt;=29,$R$19,G425&lt;=34,$R$20,G425&lt;=39,$R$21,G425&lt;=44,$R$22,G425&lt;=49,$R$23,G425&lt;=54,$R$24,G425&lt;=59,$R$25,G425&lt;=64,$R$26,G425&lt;=69,$R$27,G425&lt;=74,$R$28,G425&lt;=79,$R$29,G425&lt;=84,$R$30,G425&lt;=10000,$R$31))</f>
        <v/>
      </c>
      <c r="I425" s="3"/>
      <c r="J425" s="3"/>
      <c r="K425" s="30"/>
      <c r="L425" s="28"/>
      <c r="M425" s="28"/>
      <c r="N425" s="54"/>
      <c r="U425" s="41" t="s">
        <v>23</v>
      </c>
      <c r="V425" s="42">
        <f>A425</f>
        <v>139</v>
      </c>
      <c r="W425" s="42" t="str">
        <f>IF(C426="","",$G$3)</f>
        <v/>
      </c>
      <c r="X425" s="42" t="str">
        <f>IF(C426="","",$I$3)</f>
        <v/>
      </c>
      <c r="Y425" s="43" t="str">
        <f>IF(C426="","",$C426)</f>
        <v/>
      </c>
      <c r="Z425" s="43" t="str">
        <f>IF(C426="","",$C425)</f>
        <v/>
      </c>
      <c r="AA425" s="55" t="str">
        <f>IF(B425="男",1,IF(B425="女",2,""))</f>
        <v/>
      </c>
      <c r="AB425" s="43" t="str">
        <f>IF(D425="","",D425&amp;TEXT(E425,"00")&amp;TEXT(F425,"00"))</f>
        <v/>
      </c>
      <c r="AC425" s="43" t="str" cm="1">
        <f t="array" ref="AC425">IF(G425="","",_xlfn.IFS(G425&lt;=24,$Q$18,G425&lt;=29,$Q$19,G425&lt;=34,$Q$20,G425&lt;=39,$Q$21,G425&lt;=44,$Q$22,G425&lt;=49,$Q$23,G425&lt;=54,$Q$24,G425&lt;=59,$Q$25,G425&lt;=64,$Q$26,G425&lt;=69,$Q$27,G425&lt;=74,$Q$28,G425&lt;=79,$Q$29,G425&lt;=84,$Q$30,G425&lt;=10000,$Q$31))</f>
        <v/>
      </c>
      <c r="AD425" s="55" t="str">
        <f>IF(J425="","",IF(J425="自由形",1,IF(J425="背泳ぎ",2,IF(J425="平泳ぎ",3,IF(J425="バタフライ",4,IF(J425="個人メドレー",5,))))))</f>
        <v/>
      </c>
      <c r="AE425" s="56" t="str">
        <f>IF(I425="","",IF(I425=25,"0025",IF(I425=50,"0050",IF(I425=100,"0100",IF(I425=200,"0200","")))))</f>
        <v/>
      </c>
      <c r="AF425" s="43" t="str">
        <f>AD425&amp;AE425</f>
        <v/>
      </c>
      <c r="AG425" s="43" t="str">
        <f>IF(M425="","",K425&amp;TEXT(L425,"00")&amp;U425&amp;TEXT(M425,"00"))</f>
        <v/>
      </c>
      <c r="AH425" s="55" t="str">
        <f>IF(J426="自由形",1,IF(J426="背泳ぎ",2,IF(J426="平泳ぎ",3,IF(J426="バタフライ",4,IF(J426="個人メドレー",5,"")))))</f>
        <v/>
      </c>
      <c r="AI425" s="56" t="str">
        <f>IF(I426=25,"0025",IF(I426=50,"0050",IF(I426=100,"0100",IF(I426=200,"0200",""))))</f>
        <v/>
      </c>
      <c r="AJ425" s="43" t="str">
        <f>AH425&amp;AI425</f>
        <v/>
      </c>
      <c r="AK425" s="43" t="str">
        <f>IF(M426="","",K426&amp;TEXT(L426,"00")&amp;U426&amp;TEXT(M426,"00"))</f>
        <v/>
      </c>
      <c r="AL425" s="55" t="str">
        <f>IF(J427="自由形",1,IF(J427="背泳ぎ",2,IF(J427="平泳ぎ",3,IF(J427="バタフライ",4,IF(J427="個人メドレー",5,"")))))</f>
        <v/>
      </c>
      <c r="AM425" s="56" t="str">
        <f>IF(I427=25,"0025",IF(I427=50,"0050",IF(I427=100,"0100",IF(I427=200,"0200",""))))</f>
        <v/>
      </c>
      <c r="AN425" s="43" t="str">
        <f>AL425&amp;AM425</f>
        <v/>
      </c>
      <c r="AO425" s="43" t="str">
        <f>IF(M427="","",K427&amp;TEXT(L427,"00")&amp;U426&amp;TEXT(M427,"00"))</f>
        <v/>
      </c>
      <c r="AP425" s="41" t="s">
        <v>97</v>
      </c>
      <c r="AQ425" s="55" t="str">
        <f>IF(C426="","",IF(AB425="","",D425&amp;AP425&amp;TEXT(E425,"00")&amp;AP425&amp;TEXT(F425,"00")))</f>
        <v/>
      </c>
    </row>
    <row r="426" spans="1:43" ht="16.5" customHeight="1">
      <c r="A426" s="166"/>
      <c r="B426" s="169"/>
      <c r="C426" s="171"/>
      <c r="D426" s="6"/>
      <c r="E426" s="6"/>
      <c r="F426" s="6"/>
      <c r="G426" s="62"/>
      <c r="H426" s="63"/>
      <c r="I426" s="4"/>
      <c r="J426" s="4"/>
      <c r="K426" s="31"/>
      <c r="L426" s="32"/>
      <c r="M426" s="32"/>
      <c r="N426" s="57"/>
      <c r="U426" s="41" t="s">
        <v>23</v>
      </c>
      <c r="AD426" s="55"/>
      <c r="AE426" s="56"/>
    </row>
    <row r="427" spans="1:43" ht="16.5" customHeight="1">
      <c r="A427" s="167"/>
      <c r="B427" s="170"/>
      <c r="C427" s="172"/>
      <c r="D427" s="7"/>
      <c r="E427" s="7"/>
      <c r="F427" s="7"/>
      <c r="G427" s="64"/>
      <c r="H427" s="65"/>
      <c r="I427" s="5"/>
      <c r="J427" s="5"/>
      <c r="K427" s="33"/>
      <c r="L427" s="29"/>
      <c r="M427" s="29"/>
      <c r="N427" s="58"/>
      <c r="U427" s="41" t="s">
        <v>23</v>
      </c>
      <c r="AA427" s="55"/>
      <c r="AD427" s="55"/>
      <c r="AE427" s="56"/>
      <c r="AH427" s="55"/>
      <c r="AI427" s="56"/>
      <c r="AL427" s="55"/>
      <c r="AM427" s="56"/>
    </row>
    <row r="428" spans="1:43" ht="16.5" customHeight="1">
      <c r="A428" s="165">
        <v>140</v>
      </c>
      <c r="B428" s="168"/>
      <c r="C428" s="2"/>
      <c r="D428" s="34"/>
      <c r="E428" s="35"/>
      <c r="F428" s="35"/>
      <c r="G428" s="60" t="str">
        <f>IFERROR(DATEDIF(AQ428,$P$2,"Y"),"")</f>
        <v/>
      </c>
      <c r="H428" s="61" t="str" cm="1">
        <f t="array" ref="H428">IF(G428="","",_xlfn.IFS(G428&lt;=24,$R$18,G428&lt;=29,$R$19,G428&lt;=34,$R$20,G428&lt;=39,$R$21,G428&lt;=44,$R$22,G428&lt;=49,$R$23,G428&lt;=54,$R$24,G428&lt;=59,$R$25,G428&lt;=64,$R$26,G428&lt;=69,$R$27,G428&lt;=74,$R$28,G428&lt;=79,$R$29,G428&lt;=84,$R$30,G428&lt;=10000,$R$31))</f>
        <v/>
      </c>
      <c r="I428" s="3"/>
      <c r="J428" s="3"/>
      <c r="K428" s="30"/>
      <c r="L428" s="28"/>
      <c r="M428" s="28"/>
      <c r="N428" s="54"/>
      <c r="U428" s="41" t="s">
        <v>23</v>
      </c>
      <c r="V428" s="42">
        <f>A428</f>
        <v>140</v>
      </c>
      <c r="W428" s="42" t="str">
        <f>IF(C429="","",$G$3)</f>
        <v/>
      </c>
      <c r="X428" s="42" t="str">
        <f>IF(C429="","",$I$3)</f>
        <v/>
      </c>
      <c r="Y428" s="43" t="str">
        <f>IF(C429="","",$C429)</f>
        <v/>
      </c>
      <c r="Z428" s="43" t="str">
        <f>IF(C429="","",$C428)</f>
        <v/>
      </c>
      <c r="AA428" s="55" t="str">
        <f>IF(B428="男",1,IF(B428="女",2,""))</f>
        <v/>
      </c>
      <c r="AB428" s="43" t="str">
        <f>IF(D428="","",D428&amp;TEXT(E428,"00")&amp;TEXT(F428,"00"))</f>
        <v/>
      </c>
      <c r="AC428" s="43" t="str" cm="1">
        <f t="array" ref="AC428">IF(G428="","",_xlfn.IFS(G428&lt;=24,$Q$18,G428&lt;=29,$Q$19,G428&lt;=34,$Q$20,G428&lt;=39,$Q$21,G428&lt;=44,$Q$22,G428&lt;=49,$Q$23,G428&lt;=54,$Q$24,G428&lt;=59,$Q$25,G428&lt;=64,$Q$26,G428&lt;=69,$Q$27,G428&lt;=74,$Q$28,G428&lt;=79,$Q$29,G428&lt;=84,$Q$30,G428&lt;=10000,$Q$31))</f>
        <v/>
      </c>
      <c r="AD428" s="55" t="str">
        <f>IF(J428="","",IF(J428="自由形",1,IF(J428="背泳ぎ",2,IF(J428="平泳ぎ",3,IF(J428="バタフライ",4,IF(J428="個人メドレー",5,))))))</f>
        <v/>
      </c>
      <c r="AE428" s="56" t="str">
        <f>IF(I428="","",IF(I428=25,"0025",IF(I428=50,"0050",IF(I428=100,"0100",IF(I428=200,"0200","")))))</f>
        <v/>
      </c>
      <c r="AF428" s="43" t="str">
        <f>AD428&amp;AE428</f>
        <v/>
      </c>
      <c r="AG428" s="43" t="str">
        <f>IF(M428="","",K428&amp;TEXT(L428,"00")&amp;U428&amp;TEXT(M428,"00"))</f>
        <v/>
      </c>
      <c r="AH428" s="55" t="str">
        <f>IF(J429="自由形",1,IF(J429="背泳ぎ",2,IF(J429="平泳ぎ",3,IF(J429="バタフライ",4,IF(J429="個人メドレー",5,"")))))</f>
        <v/>
      </c>
      <c r="AI428" s="56" t="str">
        <f>IF(I429=25,"0025",IF(I429=50,"0050",IF(I429=100,"0100",IF(I429=200,"0200",""))))</f>
        <v/>
      </c>
      <c r="AJ428" s="43" t="str">
        <f>AH428&amp;AI428</f>
        <v/>
      </c>
      <c r="AK428" s="43" t="str">
        <f>IF(M429="","",K429&amp;TEXT(L429,"00")&amp;U429&amp;TEXT(M429,"00"))</f>
        <v/>
      </c>
      <c r="AL428" s="55" t="str">
        <f>IF(J430="自由形",1,IF(J430="背泳ぎ",2,IF(J430="平泳ぎ",3,IF(J430="バタフライ",4,IF(J430="個人メドレー",5,"")))))</f>
        <v/>
      </c>
      <c r="AM428" s="56" t="str">
        <f>IF(I430=25,"0025",IF(I430=50,"0050",IF(I430=100,"0100",IF(I430=200,"0200",""))))</f>
        <v/>
      </c>
      <c r="AN428" s="43" t="str">
        <f>AL428&amp;AM428</f>
        <v/>
      </c>
      <c r="AO428" s="43" t="str">
        <f>IF(M430="","",K430&amp;TEXT(L430,"00")&amp;U429&amp;TEXT(M430,"00"))</f>
        <v/>
      </c>
      <c r="AP428" s="41" t="s">
        <v>97</v>
      </c>
      <c r="AQ428" s="55" t="str">
        <f>IF(C429="","",IF(AB428="","",D428&amp;AP428&amp;TEXT(E428,"00")&amp;AP428&amp;TEXT(F428,"00")))</f>
        <v/>
      </c>
    </row>
    <row r="429" spans="1:43" ht="16.5" customHeight="1">
      <c r="A429" s="166"/>
      <c r="B429" s="169"/>
      <c r="C429" s="171"/>
      <c r="D429" s="6"/>
      <c r="E429" s="6"/>
      <c r="F429" s="6"/>
      <c r="G429" s="62"/>
      <c r="H429" s="63"/>
      <c r="I429" s="4"/>
      <c r="J429" s="4"/>
      <c r="K429" s="31"/>
      <c r="L429" s="32"/>
      <c r="M429" s="32"/>
      <c r="N429" s="57"/>
      <c r="U429" s="41" t="s">
        <v>23</v>
      </c>
      <c r="AD429" s="55"/>
      <c r="AE429" s="56"/>
    </row>
    <row r="430" spans="1:43" ht="16.5" customHeight="1">
      <c r="A430" s="167"/>
      <c r="B430" s="170"/>
      <c r="C430" s="172"/>
      <c r="D430" s="7"/>
      <c r="E430" s="7"/>
      <c r="F430" s="7"/>
      <c r="G430" s="62"/>
      <c r="H430" s="63"/>
      <c r="I430" s="5"/>
      <c r="J430" s="5"/>
      <c r="K430" s="33"/>
      <c r="L430" s="29"/>
      <c r="M430" s="29"/>
      <c r="N430" s="58"/>
      <c r="U430" s="41" t="s">
        <v>23</v>
      </c>
      <c r="AA430" s="55"/>
      <c r="AD430" s="55"/>
      <c r="AE430" s="56"/>
      <c r="AH430" s="55"/>
      <c r="AI430" s="56"/>
      <c r="AL430" s="55"/>
      <c r="AM430" s="56"/>
    </row>
    <row r="431" spans="1:43" ht="16.5" customHeight="1">
      <c r="A431" s="165">
        <v>141</v>
      </c>
      <c r="B431" s="168"/>
      <c r="C431" s="2"/>
      <c r="D431" s="34"/>
      <c r="E431" s="35"/>
      <c r="F431" s="35"/>
      <c r="G431" s="60" t="str">
        <f>IFERROR(DATEDIF(AQ431,$P$2,"Y"),"")</f>
        <v/>
      </c>
      <c r="H431" s="61" t="str" cm="1">
        <f t="array" ref="H431">IF(G431="","",_xlfn.IFS(G431&lt;=24,$R$18,G431&lt;=29,$R$19,G431&lt;=34,$R$20,G431&lt;=39,$R$21,G431&lt;=44,$R$22,G431&lt;=49,$R$23,G431&lt;=54,$R$24,G431&lt;=59,$R$25,G431&lt;=64,$R$26,G431&lt;=69,$R$27,G431&lt;=74,$R$28,G431&lt;=79,$R$29,G431&lt;=84,$R$30,G431&lt;=10000,$R$31))</f>
        <v/>
      </c>
      <c r="I431" s="3"/>
      <c r="J431" s="3"/>
      <c r="K431" s="30"/>
      <c r="L431" s="28"/>
      <c r="M431" s="28"/>
      <c r="N431" s="54"/>
      <c r="U431" s="41" t="s">
        <v>23</v>
      </c>
      <c r="V431" s="42">
        <f>A431</f>
        <v>141</v>
      </c>
      <c r="W431" s="42" t="str">
        <f>IF(C432="","",$G$3)</f>
        <v/>
      </c>
      <c r="X431" s="42" t="str">
        <f>IF(C432="","",$I$3)</f>
        <v/>
      </c>
      <c r="Y431" s="43" t="str">
        <f>IF(C432="","",$C432)</f>
        <v/>
      </c>
      <c r="Z431" s="43" t="str">
        <f>IF(C432="","",$C431)</f>
        <v/>
      </c>
      <c r="AA431" s="55" t="str">
        <f>IF(B431="男",1,IF(B431="女",2,""))</f>
        <v/>
      </c>
      <c r="AB431" s="43" t="str">
        <f>IF(D431="","",D431&amp;TEXT(E431,"00")&amp;TEXT(F431,"00"))</f>
        <v/>
      </c>
      <c r="AC431" s="43" t="str" cm="1">
        <f t="array" ref="AC431">IF(G431="","",_xlfn.IFS(G431&lt;=24,$Q$18,G431&lt;=29,$Q$19,G431&lt;=34,$Q$20,G431&lt;=39,$Q$21,G431&lt;=44,$Q$22,G431&lt;=49,$Q$23,G431&lt;=54,$Q$24,G431&lt;=59,$Q$25,G431&lt;=64,$Q$26,G431&lt;=69,$Q$27,G431&lt;=74,$Q$28,G431&lt;=79,$Q$29,G431&lt;=84,$Q$30,G431&lt;=10000,$Q$31))</f>
        <v/>
      </c>
      <c r="AD431" s="55" t="str">
        <f>IF(J431="","",IF(J431="自由形",1,IF(J431="背泳ぎ",2,IF(J431="平泳ぎ",3,IF(J431="バタフライ",4,IF(J431="個人メドレー",5,))))))</f>
        <v/>
      </c>
      <c r="AE431" s="56" t="str">
        <f>IF(I431="","",IF(I431=25,"0025",IF(I431=50,"0050",IF(I431=100,"0100",IF(I431=200,"0200","")))))</f>
        <v/>
      </c>
      <c r="AF431" s="43" t="str">
        <f>AD431&amp;AE431</f>
        <v/>
      </c>
      <c r="AG431" s="43" t="str">
        <f>IF(M431="","",K431&amp;TEXT(L431,"00")&amp;U431&amp;TEXT(M431,"00"))</f>
        <v/>
      </c>
      <c r="AH431" s="55" t="str">
        <f>IF(J432="自由形",1,IF(J432="背泳ぎ",2,IF(J432="平泳ぎ",3,IF(J432="バタフライ",4,IF(J432="個人メドレー",5,"")))))</f>
        <v/>
      </c>
      <c r="AI431" s="56" t="str">
        <f>IF(I432=25,"0025",IF(I432=50,"0050",IF(I432=100,"0100",IF(I432=200,"0200",""))))</f>
        <v/>
      </c>
      <c r="AJ431" s="43" t="str">
        <f>AH431&amp;AI431</f>
        <v/>
      </c>
      <c r="AK431" s="43" t="str">
        <f>IF(M432="","",K432&amp;TEXT(L432,"00")&amp;U432&amp;TEXT(M432,"00"))</f>
        <v/>
      </c>
      <c r="AL431" s="55" t="str">
        <f>IF(J433="自由形",1,IF(J433="背泳ぎ",2,IF(J433="平泳ぎ",3,IF(J433="バタフライ",4,IF(J433="個人メドレー",5,"")))))</f>
        <v/>
      </c>
      <c r="AM431" s="56" t="str">
        <f>IF(I433=25,"0025",IF(I433=50,"0050",IF(I433=100,"0100",IF(I433=200,"0200",""))))</f>
        <v/>
      </c>
      <c r="AN431" s="43" t="str">
        <f>AL431&amp;AM431</f>
        <v/>
      </c>
      <c r="AO431" s="43" t="str">
        <f>IF(M433="","",K433&amp;TEXT(L433,"00")&amp;U432&amp;TEXT(M433,"00"))</f>
        <v/>
      </c>
      <c r="AP431" s="41" t="s">
        <v>97</v>
      </c>
      <c r="AQ431" s="55" t="str">
        <f>IF(C432="","",IF(AB431="","",D431&amp;AP431&amp;TEXT(E431,"00")&amp;AP431&amp;TEXT(F431,"00")))</f>
        <v/>
      </c>
    </row>
    <row r="432" spans="1:43" ht="16.5" customHeight="1">
      <c r="A432" s="166"/>
      <c r="B432" s="169"/>
      <c r="C432" s="171"/>
      <c r="D432" s="6"/>
      <c r="E432" s="6"/>
      <c r="F432" s="6"/>
      <c r="G432" s="62"/>
      <c r="H432" s="63"/>
      <c r="I432" s="4"/>
      <c r="J432" s="4"/>
      <c r="K432" s="31"/>
      <c r="L432" s="32"/>
      <c r="M432" s="32"/>
      <c r="N432" s="57"/>
      <c r="U432" s="41" t="s">
        <v>23</v>
      </c>
      <c r="AD432" s="55"/>
      <c r="AE432" s="56"/>
    </row>
    <row r="433" spans="1:43" ht="16.5" customHeight="1">
      <c r="A433" s="167"/>
      <c r="B433" s="170"/>
      <c r="C433" s="172"/>
      <c r="D433" s="7"/>
      <c r="E433" s="7"/>
      <c r="F433" s="7"/>
      <c r="G433" s="64"/>
      <c r="H433" s="65"/>
      <c r="I433" s="5"/>
      <c r="J433" s="5"/>
      <c r="K433" s="33"/>
      <c r="L433" s="29"/>
      <c r="M433" s="29"/>
      <c r="N433" s="58"/>
      <c r="U433" s="41" t="s">
        <v>23</v>
      </c>
      <c r="AA433" s="55"/>
      <c r="AD433" s="55"/>
      <c r="AE433" s="56"/>
      <c r="AH433" s="55"/>
      <c r="AI433" s="56"/>
      <c r="AL433" s="55"/>
      <c r="AM433" s="56"/>
    </row>
    <row r="434" spans="1:43" ht="16.5" customHeight="1">
      <c r="A434" s="165">
        <v>142</v>
      </c>
      <c r="B434" s="168"/>
      <c r="C434" s="2"/>
      <c r="D434" s="34"/>
      <c r="E434" s="35"/>
      <c r="F434" s="35"/>
      <c r="G434" s="60" t="str">
        <f>IFERROR(DATEDIF(AQ434,$P$2,"Y"),"")</f>
        <v/>
      </c>
      <c r="H434" s="61" t="str" cm="1">
        <f t="array" ref="H434">IF(G434="","",_xlfn.IFS(G434&lt;=24,$R$18,G434&lt;=29,$R$19,G434&lt;=34,$R$20,G434&lt;=39,$R$21,G434&lt;=44,$R$22,G434&lt;=49,$R$23,G434&lt;=54,$R$24,G434&lt;=59,$R$25,G434&lt;=64,$R$26,G434&lt;=69,$R$27,G434&lt;=74,$R$28,G434&lt;=79,$R$29,G434&lt;=84,$R$30,G434&lt;=10000,$R$31))</f>
        <v/>
      </c>
      <c r="I434" s="3"/>
      <c r="J434" s="3"/>
      <c r="K434" s="30"/>
      <c r="L434" s="28"/>
      <c r="M434" s="28"/>
      <c r="N434" s="54"/>
      <c r="U434" s="41" t="s">
        <v>23</v>
      </c>
      <c r="V434" s="42">
        <f>A434</f>
        <v>142</v>
      </c>
      <c r="W434" s="42" t="str">
        <f>IF(C435="","",$G$3)</f>
        <v/>
      </c>
      <c r="X434" s="42" t="str">
        <f>IF(C435="","",$I$3)</f>
        <v/>
      </c>
      <c r="Y434" s="43" t="str">
        <f>IF(C435="","",$C435)</f>
        <v/>
      </c>
      <c r="Z434" s="43" t="str">
        <f>IF(C435="","",$C434)</f>
        <v/>
      </c>
      <c r="AA434" s="55" t="str">
        <f>IF(B434="男",1,IF(B434="女",2,""))</f>
        <v/>
      </c>
      <c r="AB434" s="43" t="str">
        <f>IF(D434="","",D434&amp;TEXT(E434,"00")&amp;TEXT(F434,"00"))</f>
        <v/>
      </c>
      <c r="AC434" s="43" t="str" cm="1">
        <f t="array" ref="AC434">IF(G434="","",_xlfn.IFS(G434&lt;=24,$Q$18,G434&lt;=29,$Q$19,G434&lt;=34,$Q$20,G434&lt;=39,$Q$21,G434&lt;=44,$Q$22,G434&lt;=49,$Q$23,G434&lt;=54,$Q$24,G434&lt;=59,$Q$25,G434&lt;=64,$Q$26,G434&lt;=69,$Q$27,G434&lt;=74,$Q$28,G434&lt;=79,$Q$29,G434&lt;=84,$Q$30,G434&lt;=10000,$Q$31))</f>
        <v/>
      </c>
      <c r="AD434" s="55" t="str">
        <f>IF(J434="","",IF(J434="自由形",1,IF(J434="背泳ぎ",2,IF(J434="平泳ぎ",3,IF(J434="バタフライ",4,IF(J434="個人メドレー",5,))))))</f>
        <v/>
      </c>
      <c r="AE434" s="56" t="str">
        <f>IF(I434="","",IF(I434=25,"0025",IF(I434=50,"0050",IF(I434=100,"0100",IF(I434=200,"0200","")))))</f>
        <v/>
      </c>
      <c r="AF434" s="43" t="str">
        <f>AD434&amp;AE434</f>
        <v/>
      </c>
      <c r="AG434" s="43" t="str">
        <f>IF(M434="","",K434&amp;TEXT(L434,"00")&amp;U434&amp;TEXT(M434,"00"))</f>
        <v/>
      </c>
      <c r="AH434" s="55" t="str">
        <f>IF(J435="自由形",1,IF(J435="背泳ぎ",2,IF(J435="平泳ぎ",3,IF(J435="バタフライ",4,IF(J435="個人メドレー",5,"")))))</f>
        <v/>
      </c>
      <c r="AI434" s="56" t="str">
        <f>IF(I435=25,"0025",IF(I435=50,"0050",IF(I435=100,"0100",IF(I435=200,"0200",""))))</f>
        <v/>
      </c>
      <c r="AJ434" s="43" t="str">
        <f>AH434&amp;AI434</f>
        <v/>
      </c>
      <c r="AK434" s="43" t="str">
        <f>IF(M435="","",K435&amp;TEXT(L435,"00")&amp;U435&amp;TEXT(M435,"00"))</f>
        <v/>
      </c>
      <c r="AL434" s="55" t="str">
        <f>IF(J436="自由形",1,IF(J436="背泳ぎ",2,IF(J436="平泳ぎ",3,IF(J436="バタフライ",4,IF(J436="個人メドレー",5,"")))))</f>
        <v/>
      </c>
      <c r="AM434" s="56" t="str">
        <f>IF(I436=25,"0025",IF(I436=50,"0050",IF(I436=100,"0100",IF(I436=200,"0200",""))))</f>
        <v/>
      </c>
      <c r="AN434" s="43" t="str">
        <f>AL434&amp;AM434</f>
        <v/>
      </c>
      <c r="AO434" s="43" t="str">
        <f>IF(M436="","",K436&amp;TEXT(L436,"00")&amp;U435&amp;TEXT(M436,"00"))</f>
        <v/>
      </c>
      <c r="AP434" s="41" t="s">
        <v>97</v>
      </c>
      <c r="AQ434" s="55" t="str">
        <f>IF(C435="","",IF(AB434="","",D434&amp;AP434&amp;TEXT(E434,"00")&amp;AP434&amp;TEXT(F434,"00")))</f>
        <v/>
      </c>
    </row>
    <row r="435" spans="1:43" ht="16.5" customHeight="1">
      <c r="A435" s="166"/>
      <c r="B435" s="169"/>
      <c r="C435" s="171"/>
      <c r="D435" s="6"/>
      <c r="E435" s="6"/>
      <c r="F435" s="6"/>
      <c r="G435" s="62"/>
      <c r="H435" s="63"/>
      <c r="I435" s="4"/>
      <c r="J435" s="4"/>
      <c r="K435" s="31"/>
      <c r="L435" s="32"/>
      <c r="M435" s="32"/>
      <c r="N435" s="57"/>
      <c r="U435" s="41" t="s">
        <v>23</v>
      </c>
      <c r="AD435" s="55"/>
      <c r="AE435" s="56"/>
    </row>
    <row r="436" spans="1:43" ht="16.5" customHeight="1">
      <c r="A436" s="167"/>
      <c r="B436" s="170"/>
      <c r="C436" s="172"/>
      <c r="D436" s="7"/>
      <c r="E436" s="7"/>
      <c r="F436" s="7"/>
      <c r="G436" s="62"/>
      <c r="H436" s="63"/>
      <c r="I436" s="5"/>
      <c r="J436" s="5"/>
      <c r="K436" s="33"/>
      <c r="L436" s="29"/>
      <c r="M436" s="29"/>
      <c r="N436" s="58"/>
      <c r="U436" s="41" t="s">
        <v>23</v>
      </c>
      <c r="AA436" s="55"/>
      <c r="AD436" s="55"/>
      <c r="AE436" s="56"/>
      <c r="AH436" s="55"/>
      <c r="AI436" s="56"/>
      <c r="AL436" s="55"/>
      <c r="AM436" s="56"/>
    </row>
    <row r="437" spans="1:43" ht="16.5" customHeight="1">
      <c r="A437" s="165">
        <v>143</v>
      </c>
      <c r="B437" s="168"/>
      <c r="C437" s="2"/>
      <c r="D437" s="34"/>
      <c r="E437" s="35"/>
      <c r="F437" s="35"/>
      <c r="G437" s="60" t="str">
        <f>IFERROR(DATEDIF(AQ437,$P$2,"Y"),"")</f>
        <v/>
      </c>
      <c r="H437" s="61" t="str" cm="1">
        <f t="array" ref="H437">IF(G437="","",_xlfn.IFS(G437&lt;=24,$R$18,G437&lt;=29,$R$19,G437&lt;=34,$R$20,G437&lt;=39,$R$21,G437&lt;=44,$R$22,G437&lt;=49,$R$23,G437&lt;=54,$R$24,G437&lt;=59,$R$25,G437&lt;=64,$R$26,G437&lt;=69,$R$27,G437&lt;=74,$R$28,G437&lt;=79,$R$29,G437&lt;=84,$R$30,G437&lt;=10000,$R$31))</f>
        <v/>
      </c>
      <c r="I437" s="3"/>
      <c r="J437" s="3"/>
      <c r="K437" s="30"/>
      <c r="L437" s="28"/>
      <c r="M437" s="28"/>
      <c r="N437" s="54"/>
      <c r="U437" s="41" t="s">
        <v>23</v>
      </c>
      <c r="V437" s="42">
        <f>A437</f>
        <v>143</v>
      </c>
      <c r="W437" s="42" t="str">
        <f>IF(C438="","",$G$3)</f>
        <v/>
      </c>
      <c r="X437" s="42" t="str">
        <f>IF(C438="","",$I$3)</f>
        <v/>
      </c>
      <c r="Y437" s="43" t="str">
        <f>IF(C438="","",$C438)</f>
        <v/>
      </c>
      <c r="Z437" s="43" t="str">
        <f>IF(C438="","",$C437)</f>
        <v/>
      </c>
      <c r="AA437" s="55" t="str">
        <f>IF(B437="男",1,IF(B437="女",2,""))</f>
        <v/>
      </c>
      <c r="AB437" s="43" t="str">
        <f>IF(D437="","",D437&amp;TEXT(E437,"00")&amp;TEXT(F437,"00"))</f>
        <v/>
      </c>
      <c r="AC437" s="43" t="str" cm="1">
        <f t="array" ref="AC437">IF(G437="","",_xlfn.IFS(G437&lt;=24,$Q$18,G437&lt;=29,$Q$19,G437&lt;=34,$Q$20,G437&lt;=39,$Q$21,G437&lt;=44,$Q$22,G437&lt;=49,$Q$23,G437&lt;=54,$Q$24,G437&lt;=59,$Q$25,G437&lt;=64,$Q$26,G437&lt;=69,$Q$27,G437&lt;=74,$Q$28,G437&lt;=79,$Q$29,G437&lt;=84,$Q$30,G437&lt;=10000,$Q$31))</f>
        <v/>
      </c>
      <c r="AD437" s="55" t="str">
        <f>IF(J437="","",IF(J437="自由形",1,IF(J437="背泳ぎ",2,IF(J437="平泳ぎ",3,IF(J437="バタフライ",4,IF(J437="個人メドレー",5,))))))</f>
        <v/>
      </c>
      <c r="AE437" s="56" t="str">
        <f>IF(I437="","",IF(I437=25,"0025",IF(I437=50,"0050",IF(I437=100,"0100",IF(I437=200,"0200","")))))</f>
        <v/>
      </c>
      <c r="AF437" s="43" t="str">
        <f>AD437&amp;AE437</f>
        <v/>
      </c>
      <c r="AG437" s="43" t="str">
        <f>IF(M437="","",K437&amp;TEXT(L437,"00")&amp;U437&amp;TEXT(M437,"00"))</f>
        <v/>
      </c>
      <c r="AH437" s="55" t="str">
        <f>IF(J438="自由形",1,IF(J438="背泳ぎ",2,IF(J438="平泳ぎ",3,IF(J438="バタフライ",4,IF(J438="個人メドレー",5,"")))))</f>
        <v/>
      </c>
      <c r="AI437" s="56" t="str">
        <f>IF(I438=25,"0025",IF(I438=50,"0050",IF(I438=100,"0100",IF(I438=200,"0200",""))))</f>
        <v/>
      </c>
      <c r="AJ437" s="43" t="str">
        <f>AH437&amp;AI437</f>
        <v/>
      </c>
      <c r="AK437" s="43" t="str">
        <f>IF(M438="","",K438&amp;TEXT(L438,"00")&amp;U438&amp;TEXT(M438,"00"))</f>
        <v/>
      </c>
      <c r="AL437" s="55" t="str">
        <f>IF(J439="自由形",1,IF(J439="背泳ぎ",2,IF(J439="平泳ぎ",3,IF(J439="バタフライ",4,IF(J439="個人メドレー",5,"")))))</f>
        <v/>
      </c>
      <c r="AM437" s="56" t="str">
        <f>IF(I439=25,"0025",IF(I439=50,"0050",IF(I439=100,"0100",IF(I439=200,"0200",""))))</f>
        <v/>
      </c>
      <c r="AN437" s="43" t="str">
        <f>AL437&amp;AM437</f>
        <v/>
      </c>
      <c r="AO437" s="43" t="str">
        <f>IF(M439="","",K439&amp;TEXT(L439,"00")&amp;U438&amp;TEXT(M439,"00"))</f>
        <v/>
      </c>
      <c r="AP437" s="41" t="s">
        <v>97</v>
      </c>
      <c r="AQ437" s="55" t="str">
        <f>IF(C438="","",IF(AB437="","",D437&amp;AP437&amp;TEXT(E437,"00")&amp;AP437&amp;TEXT(F437,"00")))</f>
        <v/>
      </c>
    </row>
    <row r="438" spans="1:43" ht="16.5" customHeight="1">
      <c r="A438" s="166"/>
      <c r="B438" s="169"/>
      <c r="C438" s="171"/>
      <c r="D438" s="6"/>
      <c r="E438" s="6"/>
      <c r="F438" s="6"/>
      <c r="G438" s="62"/>
      <c r="H438" s="63"/>
      <c r="I438" s="4"/>
      <c r="J438" s="4"/>
      <c r="K438" s="31"/>
      <c r="L438" s="32"/>
      <c r="M438" s="32"/>
      <c r="N438" s="57"/>
      <c r="U438" s="41" t="s">
        <v>23</v>
      </c>
      <c r="AD438" s="55"/>
      <c r="AE438" s="56"/>
    </row>
    <row r="439" spans="1:43" ht="16.5" customHeight="1">
      <c r="A439" s="167"/>
      <c r="B439" s="170"/>
      <c r="C439" s="172"/>
      <c r="D439" s="7"/>
      <c r="E439" s="7"/>
      <c r="F439" s="7"/>
      <c r="G439" s="64"/>
      <c r="H439" s="65"/>
      <c r="I439" s="5"/>
      <c r="J439" s="5"/>
      <c r="K439" s="33"/>
      <c r="L439" s="29"/>
      <c r="M439" s="29"/>
      <c r="N439" s="58"/>
      <c r="U439" s="41" t="s">
        <v>23</v>
      </c>
      <c r="AA439" s="55"/>
      <c r="AD439" s="55"/>
      <c r="AE439" s="56"/>
      <c r="AH439" s="55"/>
      <c r="AI439" s="56"/>
      <c r="AL439" s="55"/>
      <c r="AM439" s="56"/>
    </row>
    <row r="440" spans="1:43" ht="16.5" customHeight="1">
      <c r="A440" s="165">
        <v>144</v>
      </c>
      <c r="B440" s="168"/>
      <c r="C440" s="2"/>
      <c r="D440" s="34"/>
      <c r="E440" s="35"/>
      <c r="F440" s="35"/>
      <c r="G440" s="60" t="str">
        <f>IFERROR(DATEDIF(AQ440,$P$2,"Y"),"")</f>
        <v/>
      </c>
      <c r="H440" s="61" t="str" cm="1">
        <f t="array" ref="H440">IF(G440="","",_xlfn.IFS(G440&lt;=24,$R$18,G440&lt;=29,$R$19,G440&lt;=34,$R$20,G440&lt;=39,$R$21,G440&lt;=44,$R$22,G440&lt;=49,$R$23,G440&lt;=54,$R$24,G440&lt;=59,$R$25,G440&lt;=64,$R$26,G440&lt;=69,$R$27,G440&lt;=74,$R$28,G440&lt;=79,$R$29,G440&lt;=84,$R$30,G440&lt;=10000,$R$31))</f>
        <v/>
      </c>
      <c r="I440" s="3"/>
      <c r="J440" s="3"/>
      <c r="K440" s="30"/>
      <c r="L440" s="28"/>
      <c r="M440" s="28"/>
      <c r="N440" s="54"/>
      <c r="U440" s="41" t="s">
        <v>23</v>
      </c>
      <c r="V440" s="42">
        <f>A440</f>
        <v>144</v>
      </c>
      <c r="W440" s="42" t="str">
        <f>IF(C441="","",$G$3)</f>
        <v/>
      </c>
      <c r="X440" s="42" t="str">
        <f>IF(C441="","",$I$3)</f>
        <v/>
      </c>
      <c r="Y440" s="43" t="str">
        <f>IF(C441="","",$C441)</f>
        <v/>
      </c>
      <c r="Z440" s="43" t="str">
        <f>IF(C441="","",$C440)</f>
        <v/>
      </c>
      <c r="AA440" s="55" t="str">
        <f>IF(B440="男",1,IF(B440="女",2,""))</f>
        <v/>
      </c>
      <c r="AB440" s="43" t="str">
        <f>IF(D440="","",D440&amp;TEXT(E440,"00")&amp;TEXT(F440,"00"))</f>
        <v/>
      </c>
      <c r="AC440" s="43" t="str" cm="1">
        <f t="array" ref="AC440">IF(G440="","",_xlfn.IFS(G440&lt;=24,$Q$18,G440&lt;=29,$Q$19,G440&lt;=34,$Q$20,G440&lt;=39,$Q$21,G440&lt;=44,$Q$22,G440&lt;=49,$Q$23,G440&lt;=54,$Q$24,G440&lt;=59,$Q$25,G440&lt;=64,$Q$26,G440&lt;=69,$Q$27,G440&lt;=74,$Q$28,G440&lt;=79,$Q$29,G440&lt;=84,$Q$30,G440&lt;=10000,$Q$31))</f>
        <v/>
      </c>
      <c r="AD440" s="55" t="str">
        <f>IF(J440="","",IF(J440="自由形",1,IF(J440="背泳ぎ",2,IF(J440="平泳ぎ",3,IF(J440="バタフライ",4,IF(J440="個人メドレー",5,))))))</f>
        <v/>
      </c>
      <c r="AE440" s="56" t="str">
        <f>IF(I440="","",IF(I440=25,"0025",IF(I440=50,"0050",IF(I440=100,"0100",IF(I440=200,"0200","")))))</f>
        <v/>
      </c>
      <c r="AF440" s="43" t="str">
        <f>AD440&amp;AE440</f>
        <v/>
      </c>
      <c r="AG440" s="43" t="str">
        <f>IF(M440="","",K440&amp;TEXT(L440,"00")&amp;U440&amp;TEXT(M440,"00"))</f>
        <v/>
      </c>
      <c r="AH440" s="55" t="str">
        <f>IF(J441="自由形",1,IF(J441="背泳ぎ",2,IF(J441="平泳ぎ",3,IF(J441="バタフライ",4,IF(J441="個人メドレー",5,"")))))</f>
        <v/>
      </c>
      <c r="AI440" s="56" t="str">
        <f>IF(I441=25,"0025",IF(I441=50,"0050",IF(I441=100,"0100",IF(I441=200,"0200",""))))</f>
        <v/>
      </c>
      <c r="AJ440" s="43" t="str">
        <f>AH440&amp;AI440</f>
        <v/>
      </c>
      <c r="AK440" s="43" t="str">
        <f>IF(M441="","",K441&amp;TEXT(L441,"00")&amp;U441&amp;TEXT(M441,"00"))</f>
        <v/>
      </c>
      <c r="AL440" s="55" t="str">
        <f>IF(J442="自由形",1,IF(J442="背泳ぎ",2,IF(J442="平泳ぎ",3,IF(J442="バタフライ",4,IF(J442="個人メドレー",5,"")))))</f>
        <v/>
      </c>
      <c r="AM440" s="56" t="str">
        <f>IF(I442=25,"0025",IF(I442=50,"0050",IF(I442=100,"0100",IF(I442=200,"0200",""))))</f>
        <v/>
      </c>
      <c r="AN440" s="43" t="str">
        <f>AL440&amp;AM440</f>
        <v/>
      </c>
      <c r="AO440" s="43" t="str">
        <f>IF(M442="","",K442&amp;TEXT(L442,"00")&amp;U441&amp;TEXT(M442,"00"))</f>
        <v/>
      </c>
      <c r="AP440" s="41" t="s">
        <v>97</v>
      </c>
      <c r="AQ440" s="55" t="str">
        <f>IF(C441="","",IF(AB440="","",D440&amp;AP440&amp;TEXT(E440,"00")&amp;AP440&amp;TEXT(F440,"00")))</f>
        <v/>
      </c>
    </row>
    <row r="441" spans="1:43" ht="16.5" customHeight="1">
      <c r="A441" s="166"/>
      <c r="B441" s="169"/>
      <c r="C441" s="171"/>
      <c r="D441" s="6"/>
      <c r="E441" s="6"/>
      <c r="F441" s="6"/>
      <c r="G441" s="62"/>
      <c r="H441" s="63"/>
      <c r="I441" s="4"/>
      <c r="J441" s="4"/>
      <c r="K441" s="31"/>
      <c r="L441" s="32"/>
      <c r="M441" s="32"/>
      <c r="N441" s="57"/>
      <c r="U441" s="41" t="s">
        <v>23</v>
      </c>
      <c r="AD441" s="55"/>
      <c r="AE441" s="56"/>
    </row>
    <row r="442" spans="1:43" ht="16.5" customHeight="1">
      <c r="A442" s="167"/>
      <c r="B442" s="170"/>
      <c r="C442" s="172"/>
      <c r="D442" s="7"/>
      <c r="E442" s="7"/>
      <c r="F442" s="7"/>
      <c r="G442" s="62"/>
      <c r="H442" s="63"/>
      <c r="I442" s="5"/>
      <c r="J442" s="5"/>
      <c r="K442" s="33"/>
      <c r="L442" s="29"/>
      <c r="M442" s="29"/>
      <c r="N442" s="58"/>
      <c r="U442" s="41" t="s">
        <v>23</v>
      </c>
      <c r="AA442" s="55"/>
      <c r="AD442" s="55"/>
      <c r="AE442" s="56"/>
      <c r="AH442" s="55"/>
      <c r="AI442" s="56"/>
      <c r="AL442" s="55"/>
      <c r="AM442" s="56"/>
    </row>
    <row r="443" spans="1:43" ht="16.5" customHeight="1">
      <c r="A443" s="165">
        <v>145</v>
      </c>
      <c r="B443" s="168"/>
      <c r="C443" s="2"/>
      <c r="D443" s="34"/>
      <c r="E443" s="35"/>
      <c r="F443" s="35"/>
      <c r="G443" s="60" t="str">
        <f>IFERROR(DATEDIF(AQ443,$P$2,"Y"),"")</f>
        <v/>
      </c>
      <c r="H443" s="61" t="str" cm="1">
        <f t="array" ref="H443">IF(G443="","",_xlfn.IFS(G443&lt;=24,$R$18,G443&lt;=29,$R$19,G443&lt;=34,$R$20,G443&lt;=39,$R$21,G443&lt;=44,$R$22,G443&lt;=49,$R$23,G443&lt;=54,$R$24,G443&lt;=59,$R$25,G443&lt;=64,$R$26,G443&lt;=69,$R$27,G443&lt;=74,$R$28,G443&lt;=79,$R$29,G443&lt;=84,$R$30,G443&lt;=10000,$R$31))</f>
        <v/>
      </c>
      <c r="I443" s="3"/>
      <c r="J443" s="3"/>
      <c r="K443" s="30"/>
      <c r="L443" s="28"/>
      <c r="M443" s="28"/>
      <c r="N443" s="54"/>
      <c r="U443" s="41" t="s">
        <v>23</v>
      </c>
      <c r="V443" s="42">
        <f>A443</f>
        <v>145</v>
      </c>
      <c r="W443" s="42" t="str">
        <f>IF(C444="","",$G$3)</f>
        <v/>
      </c>
      <c r="X443" s="42" t="str">
        <f>IF(C444="","",$I$3)</f>
        <v/>
      </c>
      <c r="Y443" s="43" t="str">
        <f>IF(C444="","",$C444)</f>
        <v/>
      </c>
      <c r="Z443" s="43" t="str">
        <f>IF(C444="","",$C443)</f>
        <v/>
      </c>
      <c r="AA443" s="55" t="str">
        <f>IF(B443="男",1,IF(B443="女",2,""))</f>
        <v/>
      </c>
      <c r="AB443" s="43" t="str">
        <f>IF(D443="","",D443&amp;TEXT(E443,"00")&amp;TEXT(F443,"00"))</f>
        <v/>
      </c>
      <c r="AC443" s="43" t="str" cm="1">
        <f t="array" ref="AC443">IF(G443="","",_xlfn.IFS(G443&lt;=24,$Q$18,G443&lt;=29,$Q$19,G443&lt;=34,$Q$20,G443&lt;=39,$Q$21,G443&lt;=44,$Q$22,G443&lt;=49,$Q$23,G443&lt;=54,$Q$24,G443&lt;=59,$Q$25,G443&lt;=64,$Q$26,G443&lt;=69,$Q$27,G443&lt;=74,$Q$28,G443&lt;=79,$Q$29,G443&lt;=84,$Q$30,G443&lt;=10000,$Q$31))</f>
        <v/>
      </c>
      <c r="AD443" s="55" t="str">
        <f>IF(J443="","",IF(J443="自由形",1,IF(J443="背泳ぎ",2,IF(J443="平泳ぎ",3,IF(J443="バタフライ",4,IF(J443="個人メドレー",5,))))))</f>
        <v/>
      </c>
      <c r="AE443" s="56" t="str">
        <f>IF(I443="","",IF(I443=25,"0025",IF(I443=50,"0050",IF(I443=100,"0100",IF(I443=200,"0200","")))))</f>
        <v/>
      </c>
      <c r="AF443" s="43" t="str">
        <f>AD443&amp;AE443</f>
        <v/>
      </c>
      <c r="AG443" s="43" t="str">
        <f>IF(M443="","",K443&amp;TEXT(L443,"00")&amp;U443&amp;TEXT(M443,"00"))</f>
        <v/>
      </c>
      <c r="AH443" s="55" t="str">
        <f>IF(J444="自由形",1,IF(J444="背泳ぎ",2,IF(J444="平泳ぎ",3,IF(J444="バタフライ",4,IF(J444="個人メドレー",5,"")))))</f>
        <v/>
      </c>
      <c r="AI443" s="56" t="str">
        <f>IF(I444=25,"0025",IF(I444=50,"0050",IF(I444=100,"0100",IF(I444=200,"0200",""))))</f>
        <v/>
      </c>
      <c r="AJ443" s="43" t="str">
        <f>AH443&amp;AI443</f>
        <v/>
      </c>
      <c r="AK443" s="43" t="str">
        <f>IF(M444="","",K444&amp;TEXT(L444,"00")&amp;U444&amp;TEXT(M444,"00"))</f>
        <v/>
      </c>
      <c r="AL443" s="55" t="str">
        <f>IF(J445="自由形",1,IF(J445="背泳ぎ",2,IF(J445="平泳ぎ",3,IF(J445="バタフライ",4,IF(J445="個人メドレー",5,"")))))</f>
        <v/>
      </c>
      <c r="AM443" s="56" t="str">
        <f>IF(I445=25,"0025",IF(I445=50,"0050",IF(I445=100,"0100",IF(I445=200,"0200",""))))</f>
        <v/>
      </c>
      <c r="AN443" s="43" t="str">
        <f>AL443&amp;AM443</f>
        <v/>
      </c>
      <c r="AO443" s="43" t="str">
        <f>IF(M445="","",K445&amp;TEXT(L445,"00")&amp;U444&amp;TEXT(M445,"00"))</f>
        <v/>
      </c>
      <c r="AP443" s="41" t="s">
        <v>97</v>
      </c>
      <c r="AQ443" s="55" t="str">
        <f>IF(C444="","",IF(AB443="","",D443&amp;AP443&amp;TEXT(E443,"00")&amp;AP443&amp;TEXT(F443,"00")))</f>
        <v/>
      </c>
    </row>
    <row r="444" spans="1:43" ht="16.5" customHeight="1">
      <c r="A444" s="166"/>
      <c r="B444" s="169"/>
      <c r="C444" s="171"/>
      <c r="D444" s="6"/>
      <c r="E444" s="6"/>
      <c r="F444" s="6"/>
      <c r="G444" s="62"/>
      <c r="H444" s="63"/>
      <c r="I444" s="4"/>
      <c r="J444" s="4"/>
      <c r="K444" s="31"/>
      <c r="L444" s="32"/>
      <c r="M444" s="32"/>
      <c r="N444" s="57"/>
      <c r="U444" s="41" t="s">
        <v>23</v>
      </c>
      <c r="AD444" s="55"/>
      <c r="AE444" s="56"/>
    </row>
    <row r="445" spans="1:43" ht="16.5" customHeight="1">
      <c r="A445" s="167"/>
      <c r="B445" s="170"/>
      <c r="C445" s="172"/>
      <c r="D445" s="7"/>
      <c r="E445" s="7"/>
      <c r="F445" s="7"/>
      <c r="G445" s="64"/>
      <c r="H445" s="65"/>
      <c r="I445" s="5"/>
      <c r="J445" s="5"/>
      <c r="K445" s="33"/>
      <c r="L445" s="29"/>
      <c r="M445" s="29"/>
      <c r="N445" s="58"/>
      <c r="U445" s="41" t="s">
        <v>23</v>
      </c>
      <c r="AA445" s="55"/>
      <c r="AD445" s="55"/>
      <c r="AE445" s="56"/>
      <c r="AH445" s="55"/>
      <c r="AI445" s="56"/>
      <c r="AL445" s="55"/>
      <c r="AM445" s="56"/>
    </row>
    <row r="446" spans="1:43" ht="16.5" customHeight="1">
      <c r="A446" s="165">
        <v>146</v>
      </c>
      <c r="B446" s="168"/>
      <c r="C446" s="2"/>
      <c r="D446" s="34"/>
      <c r="E446" s="35"/>
      <c r="F446" s="35"/>
      <c r="G446" s="60" t="str">
        <f>IFERROR(DATEDIF(AQ446,$P$2,"Y"),"")</f>
        <v/>
      </c>
      <c r="H446" s="61" t="str" cm="1">
        <f t="array" ref="H446">IF(G446="","",_xlfn.IFS(G446&lt;=24,$R$18,G446&lt;=29,$R$19,G446&lt;=34,$R$20,G446&lt;=39,$R$21,G446&lt;=44,$R$22,G446&lt;=49,$R$23,G446&lt;=54,$R$24,G446&lt;=59,$R$25,G446&lt;=64,$R$26,G446&lt;=69,$R$27,G446&lt;=74,$R$28,G446&lt;=79,$R$29,G446&lt;=84,$R$30,G446&lt;=10000,$R$31))</f>
        <v/>
      </c>
      <c r="I446" s="3"/>
      <c r="J446" s="3"/>
      <c r="K446" s="30"/>
      <c r="L446" s="28"/>
      <c r="M446" s="28"/>
      <c r="N446" s="54"/>
      <c r="U446" s="41" t="s">
        <v>23</v>
      </c>
      <c r="V446" s="42">
        <f>A446</f>
        <v>146</v>
      </c>
      <c r="W446" s="42" t="str">
        <f>IF(C447="","",$G$3)</f>
        <v/>
      </c>
      <c r="X446" s="42" t="str">
        <f>IF(C447="","",$I$3)</f>
        <v/>
      </c>
      <c r="Y446" s="43" t="str">
        <f>IF(C447="","",$C447)</f>
        <v/>
      </c>
      <c r="Z446" s="43" t="str">
        <f>IF(C447="","",$C446)</f>
        <v/>
      </c>
      <c r="AA446" s="55" t="str">
        <f>IF(B446="男",1,IF(B446="女",2,""))</f>
        <v/>
      </c>
      <c r="AB446" s="43" t="str">
        <f>IF(D446="","",D446&amp;TEXT(E446,"00")&amp;TEXT(F446,"00"))</f>
        <v/>
      </c>
      <c r="AC446" s="43" t="str" cm="1">
        <f t="array" ref="AC446">IF(G446="","",_xlfn.IFS(G446&lt;=24,$Q$18,G446&lt;=29,$Q$19,G446&lt;=34,$Q$20,G446&lt;=39,$Q$21,G446&lt;=44,$Q$22,G446&lt;=49,$Q$23,G446&lt;=54,$Q$24,G446&lt;=59,$Q$25,G446&lt;=64,$Q$26,G446&lt;=69,$Q$27,G446&lt;=74,$Q$28,G446&lt;=79,$Q$29,G446&lt;=84,$Q$30,G446&lt;=10000,$Q$31))</f>
        <v/>
      </c>
      <c r="AD446" s="55" t="str">
        <f>IF(J446="","",IF(J446="自由形",1,IF(J446="背泳ぎ",2,IF(J446="平泳ぎ",3,IF(J446="バタフライ",4,IF(J446="個人メドレー",5,))))))</f>
        <v/>
      </c>
      <c r="AE446" s="56" t="str">
        <f>IF(I446="","",IF(I446=25,"0025",IF(I446=50,"0050",IF(I446=100,"0100",IF(I446=200,"0200","")))))</f>
        <v/>
      </c>
      <c r="AF446" s="43" t="str">
        <f>AD446&amp;AE446</f>
        <v/>
      </c>
      <c r="AG446" s="43" t="str">
        <f>IF(M446="","",K446&amp;TEXT(L446,"00")&amp;U446&amp;TEXT(M446,"00"))</f>
        <v/>
      </c>
      <c r="AH446" s="55" t="str">
        <f>IF(J447="自由形",1,IF(J447="背泳ぎ",2,IF(J447="平泳ぎ",3,IF(J447="バタフライ",4,IF(J447="個人メドレー",5,"")))))</f>
        <v/>
      </c>
      <c r="AI446" s="56" t="str">
        <f>IF(I447=25,"0025",IF(I447=50,"0050",IF(I447=100,"0100",IF(I447=200,"0200",""))))</f>
        <v/>
      </c>
      <c r="AJ446" s="43" t="str">
        <f>AH446&amp;AI446</f>
        <v/>
      </c>
      <c r="AK446" s="43" t="str">
        <f>IF(M447="","",K447&amp;TEXT(L447,"00")&amp;U447&amp;TEXT(M447,"00"))</f>
        <v/>
      </c>
      <c r="AL446" s="55" t="str">
        <f>IF(J448="自由形",1,IF(J448="背泳ぎ",2,IF(J448="平泳ぎ",3,IF(J448="バタフライ",4,IF(J448="個人メドレー",5,"")))))</f>
        <v/>
      </c>
      <c r="AM446" s="56" t="str">
        <f>IF(I448=25,"0025",IF(I448=50,"0050",IF(I448=100,"0100",IF(I448=200,"0200",""))))</f>
        <v/>
      </c>
      <c r="AN446" s="43" t="str">
        <f>AL446&amp;AM446</f>
        <v/>
      </c>
      <c r="AO446" s="43" t="str">
        <f>IF(M448="","",K448&amp;TEXT(L448,"00")&amp;U447&amp;TEXT(M448,"00"))</f>
        <v/>
      </c>
      <c r="AP446" s="41" t="s">
        <v>97</v>
      </c>
      <c r="AQ446" s="55" t="str">
        <f>IF(C447="","",IF(AB446="","",D446&amp;AP446&amp;TEXT(E446,"00")&amp;AP446&amp;TEXT(F446,"00")))</f>
        <v/>
      </c>
    </row>
    <row r="447" spans="1:43" ht="16.5" customHeight="1">
      <c r="A447" s="166"/>
      <c r="B447" s="169"/>
      <c r="C447" s="171"/>
      <c r="D447" s="6"/>
      <c r="E447" s="6"/>
      <c r="F447" s="6"/>
      <c r="G447" s="62"/>
      <c r="H447" s="63"/>
      <c r="I447" s="4"/>
      <c r="J447" s="4"/>
      <c r="K447" s="31"/>
      <c r="L447" s="32"/>
      <c r="M447" s="32"/>
      <c r="N447" s="57"/>
      <c r="U447" s="41" t="s">
        <v>23</v>
      </c>
      <c r="AD447" s="55"/>
      <c r="AE447" s="56"/>
    </row>
    <row r="448" spans="1:43" ht="16.5" customHeight="1">
      <c r="A448" s="167"/>
      <c r="B448" s="170"/>
      <c r="C448" s="172"/>
      <c r="D448" s="7"/>
      <c r="E448" s="7"/>
      <c r="F448" s="7"/>
      <c r="G448" s="62"/>
      <c r="H448" s="63"/>
      <c r="I448" s="5"/>
      <c r="J448" s="5"/>
      <c r="K448" s="33"/>
      <c r="L448" s="29"/>
      <c r="M448" s="29"/>
      <c r="N448" s="58"/>
      <c r="U448" s="41" t="s">
        <v>23</v>
      </c>
      <c r="AA448" s="55"/>
      <c r="AD448" s="55"/>
      <c r="AE448" s="56"/>
      <c r="AH448" s="55"/>
      <c r="AI448" s="56"/>
      <c r="AL448" s="55"/>
      <c r="AM448" s="56"/>
    </row>
    <row r="449" spans="1:43" ht="16.5" customHeight="1">
      <c r="A449" s="165">
        <v>147</v>
      </c>
      <c r="B449" s="168"/>
      <c r="C449" s="2"/>
      <c r="D449" s="34"/>
      <c r="E449" s="35"/>
      <c r="F449" s="35"/>
      <c r="G449" s="60" t="str">
        <f>IFERROR(DATEDIF(AQ449,$P$2,"Y"),"")</f>
        <v/>
      </c>
      <c r="H449" s="61" t="str" cm="1">
        <f t="array" ref="H449">IF(G449="","",_xlfn.IFS(G449&lt;=24,$R$18,G449&lt;=29,$R$19,G449&lt;=34,$R$20,G449&lt;=39,$R$21,G449&lt;=44,$R$22,G449&lt;=49,$R$23,G449&lt;=54,$R$24,G449&lt;=59,$R$25,G449&lt;=64,$R$26,G449&lt;=69,$R$27,G449&lt;=74,$R$28,G449&lt;=79,$R$29,G449&lt;=84,$R$30,G449&lt;=10000,$R$31))</f>
        <v/>
      </c>
      <c r="I449" s="3"/>
      <c r="J449" s="3"/>
      <c r="K449" s="30"/>
      <c r="L449" s="28"/>
      <c r="M449" s="28"/>
      <c r="N449" s="54"/>
      <c r="U449" s="41" t="s">
        <v>23</v>
      </c>
      <c r="V449" s="42">
        <f>A449</f>
        <v>147</v>
      </c>
      <c r="W449" s="42" t="str">
        <f>IF(C450="","",$G$3)</f>
        <v/>
      </c>
      <c r="X449" s="42" t="str">
        <f>IF(C450="","",$I$3)</f>
        <v/>
      </c>
      <c r="Y449" s="43" t="str">
        <f>IF(C450="","",$C450)</f>
        <v/>
      </c>
      <c r="Z449" s="43" t="str">
        <f>IF(C450="","",$C449)</f>
        <v/>
      </c>
      <c r="AA449" s="55" t="str">
        <f>IF(B449="男",1,IF(B449="女",2,""))</f>
        <v/>
      </c>
      <c r="AB449" s="43" t="str">
        <f>IF(D449="","",D449&amp;TEXT(E449,"00")&amp;TEXT(F449,"00"))</f>
        <v/>
      </c>
      <c r="AC449" s="43" t="str" cm="1">
        <f t="array" ref="AC449">IF(G449="","",_xlfn.IFS(G449&lt;=24,$Q$18,G449&lt;=29,$Q$19,G449&lt;=34,$Q$20,G449&lt;=39,$Q$21,G449&lt;=44,$Q$22,G449&lt;=49,$Q$23,G449&lt;=54,$Q$24,G449&lt;=59,$Q$25,G449&lt;=64,$Q$26,G449&lt;=69,$Q$27,G449&lt;=74,$Q$28,G449&lt;=79,$Q$29,G449&lt;=84,$Q$30,G449&lt;=10000,$Q$31))</f>
        <v/>
      </c>
      <c r="AD449" s="55" t="str">
        <f>IF(J449="","",IF(J449="自由形",1,IF(J449="背泳ぎ",2,IF(J449="平泳ぎ",3,IF(J449="バタフライ",4,IF(J449="個人メドレー",5,))))))</f>
        <v/>
      </c>
      <c r="AE449" s="56" t="str">
        <f>IF(I449="","",IF(I449=25,"0025",IF(I449=50,"0050",IF(I449=100,"0100",IF(I449=200,"0200","")))))</f>
        <v/>
      </c>
      <c r="AF449" s="43" t="str">
        <f>AD449&amp;AE449</f>
        <v/>
      </c>
      <c r="AG449" s="43" t="str">
        <f>IF(M449="","",K449&amp;TEXT(L449,"00")&amp;U449&amp;TEXT(M449,"00"))</f>
        <v/>
      </c>
      <c r="AH449" s="55" t="str">
        <f>IF(J450="自由形",1,IF(J450="背泳ぎ",2,IF(J450="平泳ぎ",3,IF(J450="バタフライ",4,IF(J450="個人メドレー",5,"")))))</f>
        <v/>
      </c>
      <c r="AI449" s="56" t="str">
        <f>IF(I450=25,"0025",IF(I450=50,"0050",IF(I450=100,"0100",IF(I450=200,"0200",""))))</f>
        <v/>
      </c>
      <c r="AJ449" s="43" t="str">
        <f>AH449&amp;AI449</f>
        <v/>
      </c>
      <c r="AK449" s="43" t="str">
        <f>IF(M450="","",K450&amp;TEXT(L450,"00")&amp;U450&amp;TEXT(M450,"00"))</f>
        <v/>
      </c>
      <c r="AL449" s="55" t="str">
        <f>IF(J451="自由形",1,IF(J451="背泳ぎ",2,IF(J451="平泳ぎ",3,IF(J451="バタフライ",4,IF(J451="個人メドレー",5,"")))))</f>
        <v/>
      </c>
      <c r="AM449" s="56" t="str">
        <f>IF(I451=25,"0025",IF(I451=50,"0050",IF(I451=100,"0100",IF(I451=200,"0200",""))))</f>
        <v/>
      </c>
      <c r="AN449" s="43" t="str">
        <f>AL449&amp;AM449</f>
        <v/>
      </c>
      <c r="AO449" s="43" t="str">
        <f>IF(M451="","",K451&amp;TEXT(L451,"00")&amp;U450&amp;TEXT(M451,"00"))</f>
        <v/>
      </c>
      <c r="AP449" s="41" t="s">
        <v>97</v>
      </c>
      <c r="AQ449" s="55" t="str">
        <f>IF(C450="","",IF(AB449="","",D449&amp;AP449&amp;TEXT(E449,"00")&amp;AP449&amp;TEXT(F449,"00")))</f>
        <v/>
      </c>
    </row>
    <row r="450" spans="1:43" ht="16.5" customHeight="1">
      <c r="A450" s="166"/>
      <c r="B450" s="169"/>
      <c r="C450" s="171"/>
      <c r="D450" s="6"/>
      <c r="E450" s="6"/>
      <c r="F450" s="6"/>
      <c r="G450" s="62"/>
      <c r="H450" s="63"/>
      <c r="I450" s="4"/>
      <c r="J450" s="4"/>
      <c r="K450" s="31"/>
      <c r="L450" s="32"/>
      <c r="M450" s="32"/>
      <c r="N450" s="57"/>
      <c r="U450" s="41" t="s">
        <v>23</v>
      </c>
      <c r="AD450" s="55"/>
      <c r="AE450" s="56"/>
    </row>
    <row r="451" spans="1:43" ht="16.5" customHeight="1">
      <c r="A451" s="167"/>
      <c r="B451" s="170"/>
      <c r="C451" s="172"/>
      <c r="D451" s="7"/>
      <c r="E451" s="7"/>
      <c r="F451" s="7"/>
      <c r="G451" s="64"/>
      <c r="H451" s="65"/>
      <c r="I451" s="5"/>
      <c r="J451" s="5"/>
      <c r="K451" s="33"/>
      <c r="L451" s="29"/>
      <c r="M451" s="29"/>
      <c r="N451" s="58"/>
      <c r="U451" s="41" t="s">
        <v>23</v>
      </c>
      <c r="AA451" s="55"/>
      <c r="AD451" s="55"/>
      <c r="AE451" s="56"/>
      <c r="AH451" s="55"/>
      <c r="AI451" s="56"/>
      <c r="AL451" s="55"/>
      <c r="AM451" s="56"/>
    </row>
    <row r="452" spans="1:43" ht="16.5" customHeight="1">
      <c r="A452" s="165">
        <v>148</v>
      </c>
      <c r="B452" s="168"/>
      <c r="C452" s="2"/>
      <c r="D452" s="34"/>
      <c r="E452" s="35"/>
      <c r="F452" s="35"/>
      <c r="G452" s="60" t="str">
        <f>IFERROR(DATEDIF(AQ452,$P$2,"Y"),"")</f>
        <v/>
      </c>
      <c r="H452" s="61" t="str" cm="1">
        <f t="array" ref="H452">IF(G452="","",_xlfn.IFS(G452&lt;=24,$R$18,G452&lt;=29,$R$19,G452&lt;=34,$R$20,G452&lt;=39,$R$21,G452&lt;=44,$R$22,G452&lt;=49,$R$23,G452&lt;=54,$R$24,G452&lt;=59,$R$25,G452&lt;=64,$R$26,G452&lt;=69,$R$27,G452&lt;=74,$R$28,G452&lt;=79,$R$29,G452&lt;=84,$R$30,G452&lt;=10000,$R$31))</f>
        <v/>
      </c>
      <c r="I452" s="3"/>
      <c r="J452" s="3"/>
      <c r="K452" s="30"/>
      <c r="L452" s="28"/>
      <c r="M452" s="28"/>
      <c r="N452" s="54"/>
      <c r="U452" s="41" t="s">
        <v>23</v>
      </c>
      <c r="V452" s="42">
        <f>A452</f>
        <v>148</v>
      </c>
      <c r="W452" s="42" t="str">
        <f>IF(C453="","",$G$3)</f>
        <v/>
      </c>
      <c r="X452" s="42" t="str">
        <f>IF(C453="","",$I$3)</f>
        <v/>
      </c>
      <c r="Y452" s="43" t="str">
        <f>IF(C453="","",$C453)</f>
        <v/>
      </c>
      <c r="Z452" s="43" t="str">
        <f>IF(C453="","",$C452)</f>
        <v/>
      </c>
      <c r="AA452" s="55" t="str">
        <f>IF(B452="男",1,IF(B452="女",2,""))</f>
        <v/>
      </c>
      <c r="AB452" s="43" t="str">
        <f>IF(D452="","",D452&amp;TEXT(E452,"00")&amp;TEXT(F452,"00"))</f>
        <v/>
      </c>
      <c r="AC452" s="43" t="str" cm="1">
        <f t="array" ref="AC452">IF(G452="","",_xlfn.IFS(G452&lt;=24,$Q$18,G452&lt;=29,$Q$19,G452&lt;=34,$Q$20,G452&lt;=39,$Q$21,G452&lt;=44,$Q$22,G452&lt;=49,$Q$23,G452&lt;=54,$Q$24,G452&lt;=59,$Q$25,G452&lt;=64,$Q$26,G452&lt;=69,$Q$27,G452&lt;=74,$Q$28,G452&lt;=79,$Q$29,G452&lt;=84,$Q$30,G452&lt;=10000,$Q$31))</f>
        <v/>
      </c>
      <c r="AD452" s="55" t="str">
        <f>IF(J452="","",IF(J452="自由形",1,IF(J452="背泳ぎ",2,IF(J452="平泳ぎ",3,IF(J452="バタフライ",4,IF(J452="個人メドレー",5,))))))</f>
        <v/>
      </c>
      <c r="AE452" s="56" t="str">
        <f>IF(I452="","",IF(I452=25,"0025",IF(I452=50,"0050",IF(I452=100,"0100",IF(I452=200,"0200","")))))</f>
        <v/>
      </c>
      <c r="AF452" s="43" t="str">
        <f>AD452&amp;AE452</f>
        <v/>
      </c>
      <c r="AG452" s="43" t="str">
        <f>IF(M452="","",K452&amp;TEXT(L452,"00")&amp;U452&amp;TEXT(M452,"00"))</f>
        <v/>
      </c>
      <c r="AH452" s="55" t="str">
        <f>IF(J453="自由形",1,IF(J453="背泳ぎ",2,IF(J453="平泳ぎ",3,IF(J453="バタフライ",4,IF(J453="個人メドレー",5,"")))))</f>
        <v/>
      </c>
      <c r="AI452" s="56" t="str">
        <f>IF(I453=25,"0025",IF(I453=50,"0050",IF(I453=100,"0100",IF(I453=200,"0200",""))))</f>
        <v/>
      </c>
      <c r="AJ452" s="43" t="str">
        <f>AH452&amp;AI452</f>
        <v/>
      </c>
      <c r="AK452" s="43" t="str">
        <f>IF(M453="","",K453&amp;TEXT(L453,"00")&amp;U453&amp;TEXT(M453,"00"))</f>
        <v/>
      </c>
      <c r="AL452" s="55" t="str">
        <f>IF(J454="自由形",1,IF(J454="背泳ぎ",2,IF(J454="平泳ぎ",3,IF(J454="バタフライ",4,IF(J454="個人メドレー",5,"")))))</f>
        <v/>
      </c>
      <c r="AM452" s="56" t="str">
        <f>IF(I454=25,"0025",IF(I454=50,"0050",IF(I454=100,"0100",IF(I454=200,"0200",""))))</f>
        <v/>
      </c>
      <c r="AN452" s="43" t="str">
        <f>AL452&amp;AM452</f>
        <v/>
      </c>
      <c r="AO452" s="43" t="str">
        <f>IF(M454="","",K454&amp;TEXT(L454,"00")&amp;U453&amp;TEXT(M454,"00"))</f>
        <v/>
      </c>
      <c r="AP452" s="41" t="s">
        <v>97</v>
      </c>
      <c r="AQ452" s="55" t="str">
        <f>IF(C453="","",IF(AB452="","",D452&amp;AP452&amp;TEXT(E452,"00")&amp;AP452&amp;TEXT(F452,"00")))</f>
        <v/>
      </c>
    </row>
    <row r="453" spans="1:43" ht="16.5" customHeight="1">
      <c r="A453" s="166"/>
      <c r="B453" s="169"/>
      <c r="C453" s="171"/>
      <c r="D453" s="6"/>
      <c r="E453" s="6"/>
      <c r="F453" s="6"/>
      <c r="G453" s="62"/>
      <c r="H453" s="63"/>
      <c r="I453" s="4"/>
      <c r="J453" s="4"/>
      <c r="K453" s="31"/>
      <c r="L453" s="32"/>
      <c r="M453" s="32"/>
      <c r="N453" s="57"/>
      <c r="U453" s="41" t="s">
        <v>23</v>
      </c>
      <c r="AD453" s="55"/>
      <c r="AE453" s="56"/>
    </row>
    <row r="454" spans="1:43" ht="16.5" customHeight="1">
      <c r="A454" s="167"/>
      <c r="B454" s="170"/>
      <c r="C454" s="172"/>
      <c r="D454" s="7"/>
      <c r="E454" s="7"/>
      <c r="F454" s="7"/>
      <c r="G454" s="62"/>
      <c r="H454" s="63"/>
      <c r="I454" s="5"/>
      <c r="J454" s="5"/>
      <c r="K454" s="33"/>
      <c r="L454" s="29"/>
      <c r="M454" s="29"/>
      <c r="N454" s="58"/>
      <c r="U454" s="41" t="s">
        <v>23</v>
      </c>
      <c r="AA454" s="55"/>
      <c r="AD454" s="55"/>
      <c r="AE454" s="56"/>
      <c r="AH454" s="55"/>
      <c r="AI454" s="56"/>
      <c r="AL454" s="55"/>
      <c r="AM454" s="56"/>
    </row>
    <row r="455" spans="1:43" ht="16.5" customHeight="1">
      <c r="A455" s="165">
        <v>149</v>
      </c>
      <c r="B455" s="168"/>
      <c r="C455" s="2"/>
      <c r="D455" s="34"/>
      <c r="E455" s="35"/>
      <c r="F455" s="35"/>
      <c r="G455" s="60" t="str">
        <f>IFERROR(DATEDIF(AQ455,$P$2,"Y"),"")</f>
        <v/>
      </c>
      <c r="H455" s="61" t="str" cm="1">
        <f t="array" ref="H455">IF(G455="","",_xlfn.IFS(G455&lt;=24,$R$18,G455&lt;=29,$R$19,G455&lt;=34,$R$20,G455&lt;=39,$R$21,G455&lt;=44,$R$22,G455&lt;=49,$R$23,G455&lt;=54,$R$24,G455&lt;=59,$R$25,G455&lt;=64,$R$26,G455&lt;=69,$R$27,G455&lt;=74,$R$28,G455&lt;=79,$R$29,G455&lt;=84,$R$30,G455&lt;=10000,$R$31))</f>
        <v/>
      </c>
      <c r="I455" s="3"/>
      <c r="J455" s="3"/>
      <c r="K455" s="30"/>
      <c r="L455" s="28"/>
      <c r="M455" s="28"/>
      <c r="N455" s="54"/>
      <c r="U455" s="41" t="s">
        <v>23</v>
      </c>
      <c r="V455" s="42">
        <f>A455</f>
        <v>149</v>
      </c>
      <c r="W455" s="42" t="str">
        <f>IF(C456="","",$G$3)</f>
        <v/>
      </c>
      <c r="X455" s="42" t="str">
        <f>IF(C456="","",$I$3)</f>
        <v/>
      </c>
      <c r="Y455" s="43" t="str">
        <f>IF(C456="","",$C456)</f>
        <v/>
      </c>
      <c r="Z455" s="43" t="str">
        <f>IF(C456="","",$C455)</f>
        <v/>
      </c>
      <c r="AA455" s="55" t="str">
        <f>IF(B455="男",1,IF(B455="女",2,""))</f>
        <v/>
      </c>
      <c r="AB455" s="43" t="str">
        <f>IF(D455="","",D455&amp;TEXT(E455,"00")&amp;TEXT(F455,"00"))</f>
        <v/>
      </c>
      <c r="AC455" s="43" t="str" cm="1">
        <f t="array" ref="AC455">IF(G455="","",_xlfn.IFS(G455&lt;=24,$Q$18,G455&lt;=29,$Q$19,G455&lt;=34,$Q$20,G455&lt;=39,$Q$21,G455&lt;=44,$Q$22,G455&lt;=49,$Q$23,G455&lt;=54,$Q$24,G455&lt;=59,$Q$25,G455&lt;=64,$Q$26,G455&lt;=69,$Q$27,G455&lt;=74,$Q$28,G455&lt;=79,$Q$29,G455&lt;=84,$Q$30,G455&lt;=10000,$Q$31))</f>
        <v/>
      </c>
      <c r="AD455" s="55" t="str">
        <f>IF(J455="","",IF(J455="自由形",1,IF(J455="背泳ぎ",2,IF(J455="平泳ぎ",3,IF(J455="バタフライ",4,IF(J455="個人メドレー",5,))))))</f>
        <v/>
      </c>
      <c r="AE455" s="56" t="str">
        <f>IF(I455="","",IF(I455=25,"0025",IF(I455=50,"0050",IF(I455=100,"0100",IF(I455=200,"0200","")))))</f>
        <v/>
      </c>
      <c r="AF455" s="43" t="str">
        <f>AD455&amp;AE455</f>
        <v/>
      </c>
      <c r="AG455" s="43" t="str">
        <f>IF(M455="","",K455&amp;TEXT(L455,"00")&amp;U455&amp;TEXT(M455,"00"))</f>
        <v/>
      </c>
      <c r="AH455" s="55" t="str">
        <f>IF(J456="自由形",1,IF(J456="背泳ぎ",2,IF(J456="平泳ぎ",3,IF(J456="バタフライ",4,IF(J456="個人メドレー",5,"")))))</f>
        <v/>
      </c>
      <c r="AI455" s="56" t="str">
        <f>IF(I456=25,"0025",IF(I456=50,"0050",IF(I456=100,"0100",IF(I456=200,"0200",""))))</f>
        <v/>
      </c>
      <c r="AJ455" s="43" t="str">
        <f>AH455&amp;AI455</f>
        <v/>
      </c>
      <c r="AK455" s="43" t="str">
        <f>IF(M456="","",K456&amp;TEXT(L456,"00")&amp;U456&amp;TEXT(M456,"00"))</f>
        <v/>
      </c>
      <c r="AL455" s="55" t="str">
        <f>IF(J457="自由形",1,IF(J457="背泳ぎ",2,IF(J457="平泳ぎ",3,IF(J457="バタフライ",4,IF(J457="個人メドレー",5,"")))))</f>
        <v/>
      </c>
      <c r="AM455" s="56" t="str">
        <f>IF(I457=25,"0025",IF(I457=50,"0050",IF(I457=100,"0100",IF(I457=200,"0200",""))))</f>
        <v/>
      </c>
      <c r="AN455" s="43" t="str">
        <f>AL455&amp;AM455</f>
        <v/>
      </c>
      <c r="AO455" s="43" t="str">
        <f>IF(M457="","",K457&amp;TEXT(L457,"00")&amp;U456&amp;TEXT(M457,"00"))</f>
        <v/>
      </c>
      <c r="AP455" s="41" t="s">
        <v>97</v>
      </c>
      <c r="AQ455" s="55" t="str">
        <f>IF(C456="","",IF(AB455="","",D455&amp;AP455&amp;TEXT(E455,"00")&amp;AP455&amp;TEXT(F455,"00")))</f>
        <v/>
      </c>
    </row>
    <row r="456" spans="1:43" ht="16.5" customHeight="1">
      <c r="A456" s="166"/>
      <c r="B456" s="169"/>
      <c r="C456" s="171"/>
      <c r="D456" s="6"/>
      <c r="E456" s="6"/>
      <c r="F456" s="6"/>
      <c r="G456" s="62"/>
      <c r="H456" s="63"/>
      <c r="I456" s="4"/>
      <c r="J456" s="4"/>
      <c r="K456" s="31"/>
      <c r="L456" s="32"/>
      <c r="M456" s="32"/>
      <c r="N456" s="57"/>
      <c r="U456" s="41" t="s">
        <v>23</v>
      </c>
      <c r="AD456" s="55"/>
      <c r="AE456" s="56"/>
    </row>
    <row r="457" spans="1:43" ht="16.5" customHeight="1">
      <c r="A457" s="167"/>
      <c r="B457" s="170"/>
      <c r="C457" s="172"/>
      <c r="D457" s="7"/>
      <c r="E457" s="7"/>
      <c r="F457" s="7"/>
      <c r="G457" s="64"/>
      <c r="H457" s="65"/>
      <c r="I457" s="5"/>
      <c r="J457" s="5"/>
      <c r="K457" s="33"/>
      <c r="L457" s="29"/>
      <c r="M457" s="29"/>
      <c r="N457" s="58"/>
      <c r="U457" s="41" t="s">
        <v>23</v>
      </c>
      <c r="AA457" s="55"/>
      <c r="AD457" s="55"/>
      <c r="AE457" s="56"/>
      <c r="AH457" s="55"/>
      <c r="AI457" s="56"/>
      <c r="AL457" s="55"/>
      <c r="AM457" s="56"/>
    </row>
    <row r="458" spans="1:43" ht="16.5" customHeight="1">
      <c r="A458" s="165">
        <v>150</v>
      </c>
      <c r="B458" s="168"/>
      <c r="C458" s="2"/>
      <c r="D458" s="34"/>
      <c r="E458" s="35"/>
      <c r="F458" s="35"/>
      <c r="G458" s="60" t="str">
        <f>IFERROR(DATEDIF(AQ458,$P$2,"Y"),"")</f>
        <v/>
      </c>
      <c r="H458" s="61" t="str" cm="1">
        <f t="array" ref="H458">IF(G458="","",_xlfn.IFS(G458&lt;=24,$R$18,G458&lt;=29,$R$19,G458&lt;=34,$R$20,G458&lt;=39,$R$21,G458&lt;=44,$R$22,G458&lt;=49,$R$23,G458&lt;=54,$R$24,G458&lt;=59,$R$25,G458&lt;=64,$R$26,G458&lt;=69,$R$27,G458&lt;=74,$R$28,G458&lt;=79,$R$29,G458&lt;=84,$R$30,G458&lt;=10000,$R$31))</f>
        <v/>
      </c>
      <c r="I458" s="3"/>
      <c r="J458" s="3"/>
      <c r="K458" s="30"/>
      <c r="L458" s="28"/>
      <c r="M458" s="28"/>
      <c r="N458" s="54"/>
      <c r="U458" s="41" t="s">
        <v>23</v>
      </c>
      <c r="V458" s="42">
        <f>A458</f>
        <v>150</v>
      </c>
      <c r="W458" s="42" t="str">
        <f>IF(C459="","",$G$3)</f>
        <v/>
      </c>
      <c r="X458" s="42" t="str">
        <f>IF(C459="","",$I$3)</f>
        <v/>
      </c>
      <c r="Y458" s="43" t="str">
        <f>IF(C459="","",$C459)</f>
        <v/>
      </c>
      <c r="Z458" s="43" t="str">
        <f>IF(C459="","",$C458)</f>
        <v/>
      </c>
      <c r="AA458" s="55" t="str">
        <f>IF(B458="男",1,IF(B458="女",2,""))</f>
        <v/>
      </c>
      <c r="AB458" s="43" t="str">
        <f>IF(D458="","",D458&amp;TEXT(E458,"00")&amp;TEXT(F458,"00"))</f>
        <v/>
      </c>
      <c r="AC458" s="43" t="str" cm="1">
        <f t="array" ref="AC458">IF(G458="","",_xlfn.IFS(G458&lt;=24,$Q$18,G458&lt;=29,$Q$19,G458&lt;=34,$Q$20,G458&lt;=39,$Q$21,G458&lt;=44,$Q$22,G458&lt;=49,$Q$23,G458&lt;=54,$Q$24,G458&lt;=59,$Q$25,G458&lt;=64,$Q$26,G458&lt;=69,$Q$27,G458&lt;=74,$Q$28,G458&lt;=79,$Q$29,G458&lt;=84,$Q$30,G458&lt;=10000,$Q$31))</f>
        <v/>
      </c>
      <c r="AD458" s="55" t="str">
        <f>IF(J458="","",IF(J458="自由形",1,IF(J458="背泳ぎ",2,IF(J458="平泳ぎ",3,IF(J458="バタフライ",4,IF(J458="個人メドレー",5,))))))</f>
        <v/>
      </c>
      <c r="AE458" s="56" t="str">
        <f>IF(I458="","",IF(I458=25,"0025",IF(I458=50,"0050",IF(I458=100,"0100",IF(I458=200,"0200","")))))</f>
        <v/>
      </c>
      <c r="AF458" s="43" t="str">
        <f>AD458&amp;AE458</f>
        <v/>
      </c>
      <c r="AG458" s="43" t="str">
        <f>IF(M458="","",K458&amp;TEXT(L458,"00")&amp;U458&amp;TEXT(M458,"00"))</f>
        <v/>
      </c>
      <c r="AH458" s="55" t="str">
        <f>IF(J459="自由形",1,IF(J459="背泳ぎ",2,IF(J459="平泳ぎ",3,IF(J459="バタフライ",4,IF(J459="個人メドレー",5,"")))))</f>
        <v/>
      </c>
      <c r="AI458" s="56" t="str">
        <f>IF(I459=25,"0025",IF(I459=50,"0050",IF(I459=100,"0100",IF(I459=200,"0200",""))))</f>
        <v/>
      </c>
      <c r="AJ458" s="43" t="str">
        <f>AH458&amp;AI458</f>
        <v/>
      </c>
      <c r="AK458" s="43" t="str">
        <f>IF(M459="","",K459&amp;TEXT(L459,"00")&amp;U459&amp;TEXT(M459,"00"))</f>
        <v/>
      </c>
      <c r="AL458" s="55" t="str">
        <f>IF(J460="自由形",1,IF(J460="背泳ぎ",2,IF(J460="平泳ぎ",3,IF(J460="バタフライ",4,IF(J460="個人メドレー",5,"")))))</f>
        <v/>
      </c>
      <c r="AM458" s="56" t="str">
        <f>IF(I460=25,"0025",IF(I460=50,"0050",IF(I460=100,"0100",IF(I460=200,"0200",""))))</f>
        <v/>
      </c>
      <c r="AN458" s="43" t="str">
        <f>AL458&amp;AM458</f>
        <v/>
      </c>
      <c r="AO458" s="43" t="str">
        <f>IF(M460="","",K460&amp;TEXT(L460,"00")&amp;U459&amp;TEXT(M460,"00"))</f>
        <v/>
      </c>
      <c r="AP458" s="41" t="s">
        <v>97</v>
      </c>
      <c r="AQ458" s="55" t="str">
        <f>IF(C459="","",IF(AB458="","",D458&amp;AP458&amp;TEXT(E458,"00")&amp;AP458&amp;TEXT(F458,"00")))</f>
        <v/>
      </c>
    </row>
    <row r="459" spans="1:43" ht="16.5" customHeight="1">
      <c r="A459" s="166"/>
      <c r="B459" s="169"/>
      <c r="C459" s="171"/>
      <c r="D459" s="6"/>
      <c r="E459" s="6"/>
      <c r="F459" s="6"/>
      <c r="G459" s="62"/>
      <c r="H459" s="63"/>
      <c r="I459" s="4"/>
      <c r="J459" s="4"/>
      <c r="K459" s="31"/>
      <c r="L459" s="32"/>
      <c r="M459" s="32"/>
      <c r="N459" s="57"/>
      <c r="U459" s="41" t="s">
        <v>23</v>
      </c>
      <c r="AD459" s="55"/>
      <c r="AE459" s="56"/>
    </row>
    <row r="460" spans="1:43" ht="16.5" customHeight="1">
      <c r="A460" s="167"/>
      <c r="B460" s="170"/>
      <c r="C460" s="172"/>
      <c r="D460" s="7"/>
      <c r="E460" s="7"/>
      <c r="F460" s="7"/>
      <c r="G460" s="62"/>
      <c r="H460" s="63"/>
      <c r="I460" s="5"/>
      <c r="J460" s="5"/>
      <c r="K460" s="33"/>
      <c r="L460" s="29"/>
      <c r="M460" s="29"/>
      <c r="N460" s="58"/>
      <c r="U460" s="41" t="s">
        <v>23</v>
      </c>
      <c r="AA460" s="55"/>
      <c r="AD460" s="55"/>
      <c r="AE460" s="56"/>
      <c r="AH460" s="55"/>
      <c r="AI460" s="56"/>
      <c r="AL460" s="55"/>
      <c r="AM460" s="56"/>
    </row>
    <row r="461" spans="1:43" ht="16.5" customHeight="1">
      <c r="A461" s="165">
        <v>151</v>
      </c>
      <c r="B461" s="168"/>
      <c r="C461" s="2"/>
      <c r="D461" s="34"/>
      <c r="E461" s="35"/>
      <c r="F461" s="35"/>
      <c r="G461" s="60" t="str">
        <f>IFERROR(DATEDIF(AQ461,$P$2,"Y"),"")</f>
        <v/>
      </c>
      <c r="H461" s="61" t="str" cm="1">
        <f t="array" ref="H461">IF(G461="","",_xlfn.IFS(G461&lt;=24,$R$18,G461&lt;=29,$R$19,G461&lt;=34,$R$20,G461&lt;=39,$R$21,G461&lt;=44,$R$22,G461&lt;=49,$R$23,G461&lt;=54,$R$24,G461&lt;=59,$R$25,G461&lt;=64,$R$26,G461&lt;=69,$R$27,G461&lt;=74,$R$28,G461&lt;=79,$R$29,G461&lt;=84,$R$30,G461&lt;=10000,$R$31))</f>
        <v/>
      </c>
      <c r="I461" s="3"/>
      <c r="J461" s="3"/>
      <c r="K461" s="30"/>
      <c r="L461" s="28"/>
      <c r="M461" s="28"/>
      <c r="N461" s="54"/>
      <c r="U461" s="41" t="s">
        <v>23</v>
      </c>
      <c r="V461" s="42">
        <f>A461</f>
        <v>151</v>
      </c>
      <c r="W461" s="42" t="str">
        <f>IF(C462="","",$G$3)</f>
        <v/>
      </c>
      <c r="X461" s="42" t="str">
        <f>IF(C462="","",$I$3)</f>
        <v/>
      </c>
      <c r="Y461" s="43" t="str">
        <f>IF(C462="","",$C462)</f>
        <v/>
      </c>
      <c r="Z461" s="43" t="str">
        <f>IF(C462="","",$C461)</f>
        <v/>
      </c>
      <c r="AA461" s="55" t="str">
        <f>IF(B461="男",1,IF(B461="女",2,""))</f>
        <v/>
      </c>
      <c r="AB461" s="43" t="str">
        <f>IF(D461="","",D461&amp;TEXT(E461,"00")&amp;TEXT(F461,"00"))</f>
        <v/>
      </c>
      <c r="AC461" s="43" t="str" cm="1">
        <f t="array" ref="AC461">IF(G461="","",_xlfn.IFS(G461&lt;=24,$Q$18,G461&lt;=29,$Q$19,G461&lt;=34,$Q$20,G461&lt;=39,$Q$21,G461&lt;=44,$Q$22,G461&lt;=49,$Q$23,G461&lt;=54,$Q$24,G461&lt;=59,$Q$25,G461&lt;=64,$Q$26,G461&lt;=69,$Q$27,G461&lt;=74,$Q$28,G461&lt;=79,$Q$29,G461&lt;=84,$Q$30,G461&lt;=10000,$Q$31))</f>
        <v/>
      </c>
      <c r="AD461" s="55" t="str">
        <f>IF(J461="","",IF(J461="自由形",1,IF(J461="背泳ぎ",2,IF(J461="平泳ぎ",3,IF(J461="バタフライ",4,IF(J461="個人メドレー",5,))))))</f>
        <v/>
      </c>
      <c r="AE461" s="56" t="str">
        <f>IF(I461="","",IF(I461=25,"0025",IF(I461=50,"0050",IF(I461=100,"0100",IF(I461=200,"0200","")))))</f>
        <v/>
      </c>
      <c r="AF461" s="43" t="str">
        <f>AD461&amp;AE461</f>
        <v/>
      </c>
      <c r="AG461" s="43" t="str">
        <f>IF(M461="","",K461&amp;TEXT(L461,"00")&amp;U461&amp;TEXT(M461,"00"))</f>
        <v/>
      </c>
      <c r="AH461" s="55" t="str">
        <f>IF(J462="自由形",1,IF(J462="背泳ぎ",2,IF(J462="平泳ぎ",3,IF(J462="バタフライ",4,IF(J462="個人メドレー",5,"")))))</f>
        <v/>
      </c>
      <c r="AI461" s="56" t="str">
        <f>IF(I462=25,"0025",IF(I462=50,"0050",IF(I462=100,"0100",IF(I462=200,"0200",""))))</f>
        <v/>
      </c>
      <c r="AJ461" s="43" t="str">
        <f>AH461&amp;AI461</f>
        <v/>
      </c>
      <c r="AK461" s="43" t="str">
        <f>IF(M462="","",K462&amp;TEXT(L462,"00")&amp;U462&amp;TEXT(M462,"00"))</f>
        <v/>
      </c>
      <c r="AL461" s="55" t="str">
        <f>IF(J463="自由形",1,IF(J463="背泳ぎ",2,IF(J463="平泳ぎ",3,IF(J463="バタフライ",4,IF(J463="個人メドレー",5,"")))))</f>
        <v/>
      </c>
      <c r="AM461" s="56" t="str">
        <f>IF(I463=25,"0025",IF(I463=50,"0050",IF(I463=100,"0100",IF(I463=200,"0200",""))))</f>
        <v/>
      </c>
      <c r="AN461" s="43" t="str">
        <f>AL461&amp;AM461</f>
        <v/>
      </c>
      <c r="AO461" s="43" t="str">
        <f>IF(M463="","",K463&amp;TEXT(L463,"00")&amp;U462&amp;TEXT(M463,"00"))</f>
        <v/>
      </c>
      <c r="AP461" s="41" t="s">
        <v>97</v>
      </c>
      <c r="AQ461" s="55" t="str">
        <f>IF(C462="","",IF(AB461="","",D461&amp;AP461&amp;TEXT(E461,"00")&amp;AP461&amp;TEXT(F461,"00")))</f>
        <v/>
      </c>
    </row>
    <row r="462" spans="1:43" ht="16.5" customHeight="1">
      <c r="A462" s="166"/>
      <c r="B462" s="169"/>
      <c r="C462" s="171"/>
      <c r="D462" s="6"/>
      <c r="E462" s="6"/>
      <c r="F462" s="6"/>
      <c r="G462" s="62"/>
      <c r="H462" s="63"/>
      <c r="I462" s="4"/>
      <c r="J462" s="4"/>
      <c r="K462" s="31"/>
      <c r="L462" s="32"/>
      <c r="M462" s="32"/>
      <c r="N462" s="57"/>
      <c r="U462" s="41" t="s">
        <v>23</v>
      </c>
      <c r="AD462" s="55"/>
      <c r="AE462" s="56"/>
    </row>
    <row r="463" spans="1:43" ht="16.5" customHeight="1">
      <c r="A463" s="167"/>
      <c r="B463" s="170"/>
      <c r="C463" s="172"/>
      <c r="D463" s="7"/>
      <c r="E463" s="7"/>
      <c r="F463" s="7"/>
      <c r="G463" s="64"/>
      <c r="H463" s="65"/>
      <c r="I463" s="5"/>
      <c r="J463" s="5"/>
      <c r="K463" s="33"/>
      <c r="L463" s="29"/>
      <c r="M463" s="29"/>
      <c r="N463" s="58"/>
      <c r="U463" s="41" t="s">
        <v>23</v>
      </c>
      <c r="AA463" s="55"/>
      <c r="AD463" s="55"/>
      <c r="AE463" s="56"/>
      <c r="AH463" s="55"/>
      <c r="AI463" s="56"/>
      <c r="AL463" s="55"/>
      <c r="AM463" s="56"/>
    </row>
    <row r="464" spans="1:43" ht="16.5" customHeight="1">
      <c r="A464" s="165">
        <v>152</v>
      </c>
      <c r="B464" s="168"/>
      <c r="C464" s="2"/>
      <c r="D464" s="34"/>
      <c r="E464" s="35"/>
      <c r="F464" s="35"/>
      <c r="G464" s="60" t="str">
        <f>IFERROR(DATEDIF(AQ464,$P$2,"Y"),"")</f>
        <v/>
      </c>
      <c r="H464" s="61" t="str" cm="1">
        <f t="array" ref="H464">IF(G464="","",_xlfn.IFS(G464&lt;=24,$R$18,G464&lt;=29,$R$19,G464&lt;=34,$R$20,G464&lt;=39,$R$21,G464&lt;=44,$R$22,G464&lt;=49,$R$23,G464&lt;=54,$R$24,G464&lt;=59,$R$25,G464&lt;=64,$R$26,G464&lt;=69,$R$27,G464&lt;=74,$R$28,G464&lt;=79,$R$29,G464&lt;=84,$R$30,G464&lt;=10000,$R$31))</f>
        <v/>
      </c>
      <c r="I464" s="3"/>
      <c r="J464" s="3"/>
      <c r="K464" s="30"/>
      <c r="L464" s="28"/>
      <c r="M464" s="28"/>
      <c r="N464" s="54"/>
      <c r="U464" s="41" t="s">
        <v>23</v>
      </c>
      <c r="V464" s="42">
        <f>A464</f>
        <v>152</v>
      </c>
      <c r="W464" s="42" t="str">
        <f>IF(C465="","",$G$3)</f>
        <v/>
      </c>
      <c r="X464" s="42" t="str">
        <f>IF(C465="","",$I$3)</f>
        <v/>
      </c>
      <c r="Y464" s="43" t="str">
        <f>IF(C465="","",$C465)</f>
        <v/>
      </c>
      <c r="Z464" s="43" t="str">
        <f>IF(C465="","",$C464)</f>
        <v/>
      </c>
      <c r="AA464" s="55" t="str">
        <f>IF(B464="男",1,IF(B464="女",2,""))</f>
        <v/>
      </c>
      <c r="AB464" s="43" t="str">
        <f>IF(D464="","",D464&amp;TEXT(E464,"00")&amp;TEXT(F464,"00"))</f>
        <v/>
      </c>
      <c r="AC464" s="43" t="str" cm="1">
        <f t="array" ref="AC464">IF(G464="","",_xlfn.IFS(G464&lt;=24,$Q$18,G464&lt;=29,$Q$19,G464&lt;=34,$Q$20,G464&lt;=39,$Q$21,G464&lt;=44,$Q$22,G464&lt;=49,$Q$23,G464&lt;=54,$Q$24,G464&lt;=59,$Q$25,G464&lt;=64,$Q$26,G464&lt;=69,$Q$27,G464&lt;=74,$Q$28,G464&lt;=79,$Q$29,G464&lt;=84,$Q$30,G464&lt;=10000,$Q$31))</f>
        <v/>
      </c>
      <c r="AD464" s="55" t="str">
        <f>IF(J464="","",IF(J464="自由形",1,IF(J464="背泳ぎ",2,IF(J464="平泳ぎ",3,IF(J464="バタフライ",4,IF(J464="個人メドレー",5,))))))</f>
        <v/>
      </c>
      <c r="AE464" s="56" t="str">
        <f>IF(I464="","",IF(I464=25,"0025",IF(I464=50,"0050",IF(I464=100,"0100",IF(I464=200,"0200","")))))</f>
        <v/>
      </c>
      <c r="AF464" s="43" t="str">
        <f>AD464&amp;AE464</f>
        <v/>
      </c>
      <c r="AG464" s="43" t="str">
        <f>IF(M464="","",K464&amp;TEXT(L464,"00")&amp;U464&amp;TEXT(M464,"00"))</f>
        <v/>
      </c>
      <c r="AH464" s="55" t="str">
        <f>IF(J465="自由形",1,IF(J465="背泳ぎ",2,IF(J465="平泳ぎ",3,IF(J465="バタフライ",4,IF(J465="個人メドレー",5,"")))))</f>
        <v/>
      </c>
      <c r="AI464" s="56" t="str">
        <f>IF(I465=25,"0025",IF(I465=50,"0050",IF(I465=100,"0100",IF(I465=200,"0200",""))))</f>
        <v/>
      </c>
      <c r="AJ464" s="43" t="str">
        <f>AH464&amp;AI464</f>
        <v/>
      </c>
      <c r="AK464" s="43" t="str">
        <f>IF(M465="","",K465&amp;TEXT(L465,"00")&amp;U465&amp;TEXT(M465,"00"))</f>
        <v/>
      </c>
      <c r="AL464" s="55" t="str">
        <f>IF(J466="自由形",1,IF(J466="背泳ぎ",2,IF(J466="平泳ぎ",3,IF(J466="バタフライ",4,IF(J466="個人メドレー",5,"")))))</f>
        <v/>
      </c>
      <c r="AM464" s="56" t="str">
        <f>IF(I466=25,"0025",IF(I466=50,"0050",IF(I466=100,"0100",IF(I466=200,"0200",""))))</f>
        <v/>
      </c>
      <c r="AN464" s="43" t="str">
        <f>AL464&amp;AM464</f>
        <v/>
      </c>
      <c r="AO464" s="43" t="str">
        <f>IF(M466="","",K466&amp;TEXT(L466,"00")&amp;U465&amp;TEXT(M466,"00"))</f>
        <v/>
      </c>
      <c r="AP464" s="41" t="s">
        <v>97</v>
      </c>
      <c r="AQ464" s="55" t="str">
        <f>IF(C465="","",IF(AB464="","",D464&amp;AP464&amp;TEXT(E464,"00")&amp;AP464&amp;TEXT(F464,"00")))</f>
        <v/>
      </c>
    </row>
    <row r="465" spans="1:43" ht="16.5" customHeight="1">
      <c r="A465" s="166"/>
      <c r="B465" s="169"/>
      <c r="C465" s="171"/>
      <c r="D465" s="6"/>
      <c r="E465" s="6"/>
      <c r="F465" s="6"/>
      <c r="G465" s="62"/>
      <c r="H465" s="63"/>
      <c r="I465" s="4"/>
      <c r="J465" s="4"/>
      <c r="K465" s="31"/>
      <c r="L465" s="32"/>
      <c r="M465" s="32"/>
      <c r="N465" s="57"/>
      <c r="U465" s="41" t="s">
        <v>23</v>
      </c>
      <c r="AD465" s="55"/>
      <c r="AE465" s="56"/>
    </row>
    <row r="466" spans="1:43" ht="16.5" customHeight="1">
      <c r="A466" s="167"/>
      <c r="B466" s="170"/>
      <c r="C466" s="172"/>
      <c r="D466" s="7"/>
      <c r="E466" s="7"/>
      <c r="F466" s="7"/>
      <c r="G466" s="62"/>
      <c r="H466" s="63"/>
      <c r="I466" s="5"/>
      <c r="J466" s="5"/>
      <c r="K466" s="33"/>
      <c r="L466" s="29"/>
      <c r="M466" s="29"/>
      <c r="N466" s="58"/>
      <c r="U466" s="41" t="s">
        <v>23</v>
      </c>
      <c r="AA466" s="55"/>
      <c r="AD466" s="55"/>
      <c r="AE466" s="56"/>
      <c r="AH466" s="55"/>
      <c r="AI466" s="56"/>
      <c r="AL466" s="55"/>
      <c r="AM466" s="56"/>
    </row>
    <row r="467" spans="1:43" ht="16.5" customHeight="1">
      <c r="A467" s="165">
        <v>153</v>
      </c>
      <c r="B467" s="168"/>
      <c r="C467" s="2"/>
      <c r="D467" s="34"/>
      <c r="E467" s="35"/>
      <c r="F467" s="35"/>
      <c r="G467" s="60" t="str">
        <f>IFERROR(DATEDIF(AQ467,$P$2,"Y"),"")</f>
        <v/>
      </c>
      <c r="H467" s="61" t="str" cm="1">
        <f t="array" ref="H467">IF(G467="","",_xlfn.IFS(G467&lt;=24,$R$18,G467&lt;=29,$R$19,G467&lt;=34,$R$20,G467&lt;=39,$R$21,G467&lt;=44,$R$22,G467&lt;=49,$R$23,G467&lt;=54,$R$24,G467&lt;=59,$R$25,G467&lt;=64,$R$26,G467&lt;=69,$R$27,G467&lt;=74,$R$28,G467&lt;=79,$R$29,G467&lt;=84,$R$30,G467&lt;=10000,$R$31))</f>
        <v/>
      </c>
      <c r="I467" s="3"/>
      <c r="J467" s="3"/>
      <c r="K467" s="30"/>
      <c r="L467" s="28"/>
      <c r="M467" s="28"/>
      <c r="N467" s="54"/>
      <c r="U467" s="41" t="s">
        <v>23</v>
      </c>
      <c r="V467" s="42">
        <f>A467</f>
        <v>153</v>
      </c>
      <c r="W467" s="42" t="str">
        <f>IF(C468="","",$G$3)</f>
        <v/>
      </c>
      <c r="X467" s="42" t="str">
        <f>IF(C468="","",$I$3)</f>
        <v/>
      </c>
      <c r="Y467" s="43" t="str">
        <f>IF(C468="","",$C468)</f>
        <v/>
      </c>
      <c r="Z467" s="43" t="str">
        <f>IF(C468="","",$C467)</f>
        <v/>
      </c>
      <c r="AA467" s="55" t="str">
        <f>IF(B467="男",1,IF(B467="女",2,""))</f>
        <v/>
      </c>
      <c r="AB467" s="43" t="str">
        <f>IF(D467="","",D467&amp;TEXT(E467,"00")&amp;TEXT(F467,"00"))</f>
        <v/>
      </c>
      <c r="AC467" s="43" t="str" cm="1">
        <f t="array" ref="AC467">IF(G467="","",_xlfn.IFS(G467&lt;=24,$Q$18,G467&lt;=29,$Q$19,G467&lt;=34,$Q$20,G467&lt;=39,$Q$21,G467&lt;=44,$Q$22,G467&lt;=49,$Q$23,G467&lt;=54,$Q$24,G467&lt;=59,$Q$25,G467&lt;=64,$Q$26,G467&lt;=69,$Q$27,G467&lt;=74,$Q$28,G467&lt;=79,$Q$29,G467&lt;=84,$Q$30,G467&lt;=10000,$Q$31))</f>
        <v/>
      </c>
      <c r="AD467" s="55" t="str">
        <f>IF(J467="","",IF(J467="自由形",1,IF(J467="背泳ぎ",2,IF(J467="平泳ぎ",3,IF(J467="バタフライ",4,IF(J467="個人メドレー",5,))))))</f>
        <v/>
      </c>
      <c r="AE467" s="56" t="str">
        <f>IF(I467="","",IF(I467=25,"0025",IF(I467=50,"0050",IF(I467=100,"0100",IF(I467=200,"0200","")))))</f>
        <v/>
      </c>
      <c r="AF467" s="43" t="str">
        <f>AD467&amp;AE467</f>
        <v/>
      </c>
      <c r="AG467" s="43" t="str">
        <f>IF(M467="","",K467&amp;TEXT(L467,"00")&amp;U467&amp;TEXT(M467,"00"))</f>
        <v/>
      </c>
      <c r="AH467" s="55" t="str">
        <f>IF(J468="自由形",1,IF(J468="背泳ぎ",2,IF(J468="平泳ぎ",3,IF(J468="バタフライ",4,IF(J468="個人メドレー",5,"")))))</f>
        <v/>
      </c>
      <c r="AI467" s="56" t="str">
        <f>IF(I468=25,"0025",IF(I468=50,"0050",IF(I468=100,"0100",IF(I468=200,"0200",""))))</f>
        <v/>
      </c>
      <c r="AJ467" s="43" t="str">
        <f>AH467&amp;AI467</f>
        <v/>
      </c>
      <c r="AK467" s="43" t="str">
        <f>IF(M468="","",K468&amp;TEXT(L468,"00")&amp;U468&amp;TEXT(M468,"00"))</f>
        <v/>
      </c>
      <c r="AL467" s="55" t="str">
        <f>IF(J469="自由形",1,IF(J469="背泳ぎ",2,IF(J469="平泳ぎ",3,IF(J469="バタフライ",4,IF(J469="個人メドレー",5,"")))))</f>
        <v/>
      </c>
      <c r="AM467" s="56" t="str">
        <f>IF(I469=25,"0025",IF(I469=50,"0050",IF(I469=100,"0100",IF(I469=200,"0200",""))))</f>
        <v/>
      </c>
      <c r="AN467" s="43" t="str">
        <f>AL467&amp;AM467</f>
        <v/>
      </c>
      <c r="AO467" s="43" t="str">
        <f>IF(M469="","",K469&amp;TEXT(L469,"00")&amp;U468&amp;TEXT(M469,"00"))</f>
        <v/>
      </c>
      <c r="AP467" s="41" t="s">
        <v>97</v>
      </c>
      <c r="AQ467" s="55" t="str">
        <f>IF(C468="","",IF(AB467="","",D467&amp;AP467&amp;TEXT(E467,"00")&amp;AP467&amp;TEXT(F467,"00")))</f>
        <v/>
      </c>
    </row>
    <row r="468" spans="1:43" ht="16.5" customHeight="1">
      <c r="A468" s="166"/>
      <c r="B468" s="169"/>
      <c r="C468" s="171"/>
      <c r="D468" s="6"/>
      <c r="E468" s="6"/>
      <c r="F468" s="6"/>
      <c r="G468" s="62"/>
      <c r="H468" s="63"/>
      <c r="I468" s="4"/>
      <c r="J468" s="4"/>
      <c r="K468" s="31"/>
      <c r="L468" s="32"/>
      <c r="M468" s="32"/>
      <c r="N468" s="57"/>
      <c r="U468" s="41" t="s">
        <v>23</v>
      </c>
      <c r="AD468" s="55"/>
      <c r="AE468" s="56"/>
    </row>
    <row r="469" spans="1:43" ht="16.5" customHeight="1">
      <c r="A469" s="167"/>
      <c r="B469" s="170"/>
      <c r="C469" s="172"/>
      <c r="D469" s="7"/>
      <c r="E469" s="7"/>
      <c r="F469" s="7"/>
      <c r="G469" s="64"/>
      <c r="H469" s="65"/>
      <c r="I469" s="5"/>
      <c r="J469" s="5"/>
      <c r="K469" s="33"/>
      <c r="L469" s="29"/>
      <c r="M469" s="29"/>
      <c r="N469" s="58"/>
      <c r="U469" s="41" t="s">
        <v>23</v>
      </c>
      <c r="AA469" s="55"/>
      <c r="AD469" s="55"/>
      <c r="AE469" s="56"/>
      <c r="AH469" s="55"/>
      <c r="AI469" s="56"/>
      <c r="AL469" s="55"/>
      <c r="AM469" s="56"/>
    </row>
    <row r="470" spans="1:43" ht="16.5" customHeight="1">
      <c r="A470" s="165">
        <v>154</v>
      </c>
      <c r="B470" s="168"/>
      <c r="C470" s="2"/>
      <c r="D470" s="34"/>
      <c r="E470" s="35"/>
      <c r="F470" s="35"/>
      <c r="G470" s="60" t="str">
        <f>IFERROR(DATEDIF(AQ470,$P$2,"Y"),"")</f>
        <v/>
      </c>
      <c r="H470" s="61" t="str" cm="1">
        <f t="array" ref="H470">IF(G470="","",_xlfn.IFS(G470&lt;=24,$R$18,G470&lt;=29,$R$19,G470&lt;=34,$R$20,G470&lt;=39,$R$21,G470&lt;=44,$R$22,G470&lt;=49,$R$23,G470&lt;=54,$R$24,G470&lt;=59,$R$25,G470&lt;=64,$R$26,G470&lt;=69,$R$27,G470&lt;=74,$R$28,G470&lt;=79,$R$29,G470&lt;=84,$R$30,G470&lt;=10000,$R$31))</f>
        <v/>
      </c>
      <c r="I470" s="3"/>
      <c r="J470" s="3"/>
      <c r="K470" s="30"/>
      <c r="L470" s="28"/>
      <c r="M470" s="28"/>
      <c r="N470" s="54"/>
      <c r="U470" s="41" t="s">
        <v>23</v>
      </c>
      <c r="V470" s="42">
        <f>A470</f>
        <v>154</v>
      </c>
      <c r="W470" s="42" t="str">
        <f>IF(C471="","",$G$3)</f>
        <v/>
      </c>
      <c r="X470" s="42" t="str">
        <f>IF(C471="","",$I$3)</f>
        <v/>
      </c>
      <c r="Y470" s="43" t="str">
        <f>IF(C471="","",$C471)</f>
        <v/>
      </c>
      <c r="Z470" s="43" t="str">
        <f>IF(C471="","",$C470)</f>
        <v/>
      </c>
      <c r="AA470" s="55" t="str">
        <f>IF(B470="男",1,IF(B470="女",2,""))</f>
        <v/>
      </c>
      <c r="AB470" s="43" t="str">
        <f>IF(D470="","",D470&amp;TEXT(E470,"00")&amp;TEXT(F470,"00"))</f>
        <v/>
      </c>
      <c r="AC470" s="43" t="str" cm="1">
        <f t="array" ref="AC470">IF(G470="","",_xlfn.IFS(G470&lt;=24,$Q$18,G470&lt;=29,$Q$19,G470&lt;=34,$Q$20,G470&lt;=39,$Q$21,G470&lt;=44,$Q$22,G470&lt;=49,$Q$23,G470&lt;=54,$Q$24,G470&lt;=59,$Q$25,G470&lt;=64,$Q$26,G470&lt;=69,$Q$27,G470&lt;=74,$Q$28,G470&lt;=79,$Q$29,G470&lt;=84,$Q$30,G470&lt;=10000,$Q$31))</f>
        <v/>
      </c>
      <c r="AD470" s="55" t="str">
        <f>IF(J470="","",IF(J470="自由形",1,IF(J470="背泳ぎ",2,IF(J470="平泳ぎ",3,IF(J470="バタフライ",4,IF(J470="個人メドレー",5,))))))</f>
        <v/>
      </c>
      <c r="AE470" s="56" t="str">
        <f>IF(I470="","",IF(I470=25,"0025",IF(I470=50,"0050",IF(I470=100,"0100",IF(I470=200,"0200","")))))</f>
        <v/>
      </c>
      <c r="AF470" s="43" t="str">
        <f>AD470&amp;AE470</f>
        <v/>
      </c>
      <c r="AG470" s="43" t="str">
        <f>IF(M470="","",K470&amp;TEXT(L470,"00")&amp;U470&amp;TEXT(M470,"00"))</f>
        <v/>
      </c>
      <c r="AH470" s="55" t="str">
        <f>IF(J471="自由形",1,IF(J471="背泳ぎ",2,IF(J471="平泳ぎ",3,IF(J471="バタフライ",4,IF(J471="個人メドレー",5,"")))))</f>
        <v/>
      </c>
      <c r="AI470" s="56" t="str">
        <f>IF(I471=25,"0025",IF(I471=50,"0050",IF(I471=100,"0100",IF(I471=200,"0200",""))))</f>
        <v/>
      </c>
      <c r="AJ470" s="43" t="str">
        <f>AH470&amp;AI470</f>
        <v/>
      </c>
      <c r="AK470" s="43" t="str">
        <f>IF(M471="","",K471&amp;TEXT(L471,"00")&amp;U471&amp;TEXT(M471,"00"))</f>
        <v/>
      </c>
      <c r="AL470" s="55" t="str">
        <f>IF(J472="自由形",1,IF(J472="背泳ぎ",2,IF(J472="平泳ぎ",3,IF(J472="バタフライ",4,IF(J472="個人メドレー",5,"")))))</f>
        <v/>
      </c>
      <c r="AM470" s="56" t="str">
        <f>IF(I472=25,"0025",IF(I472=50,"0050",IF(I472=100,"0100",IF(I472=200,"0200",""))))</f>
        <v/>
      </c>
      <c r="AN470" s="43" t="str">
        <f>AL470&amp;AM470</f>
        <v/>
      </c>
      <c r="AO470" s="43" t="str">
        <f>IF(M472="","",K472&amp;TEXT(L472,"00")&amp;U471&amp;TEXT(M472,"00"))</f>
        <v/>
      </c>
      <c r="AP470" s="41" t="s">
        <v>97</v>
      </c>
      <c r="AQ470" s="55" t="str">
        <f>IF(C471="","",IF(AB470="","",D470&amp;AP470&amp;TEXT(E470,"00")&amp;AP470&amp;TEXT(F470,"00")))</f>
        <v/>
      </c>
    </row>
    <row r="471" spans="1:43" ht="16.5" customHeight="1">
      <c r="A471" s="166"/>
      <c r="B471" s="169"/>
      <c r="C471" s="171"/>
      <c r="D471" s="6"/>
      <c r="E471" s="6"/>
      <c r="F471" s="6"/>
      <c r="G471" s="62"/>
      <c r="H471" s="63"/>
      <c r="I471" s="4"/>
      <c r="J471" s="4"/>
      <c r="K471" s="31"/>
      <c r="L471" s="32"/>
      <c r="M471" s="32"/>
      <c r="N471" s="57"/>
      <c r="U471" s="41" t="s">
        <v>23</v>
      </c>
      <c r="AD471" s="55"/>
      <c r="AE471" s="56"/>
    </row>
    <row r="472" spans="1:43" ht="16.5" customHeight="1">
      <c r="A472" s="167"/>
      <c r="B472" s="170"/>
      <c r="C472" s="172"/>
      <c r="D472" s="7"/>
      <c r="E472" s="7"/>
      <c r="F472" s="7"/>
      <c r="G472" s="62"/>
      <c r="H472" s="63"/>
      <c r="I472" s="5"/>
      <c r="J472" s="5"/>
      <c r="K472" s="33"/>
      <c r="L472" s="29"/>
      <c r="M472" s="29"/>
      <c r="N472" s="58"/>
      <c r="U472" s="41" t="s">
        <v>23</v>
      </c>
      <c r="AA472" s="55"/>
      <c r="AD472" s="55"/>
      <c r="AE472" s="56"/>
      <c r="AH472" s="55"/>
      <c r="AI472" s="56"/>
      <c r="AL472" s="55"/>
      <c r="AM472" s="56"/>
    </row>
    <row r="473" spans="1:43" ht="16.5" customHeight="1">
      <c r="A473" s="165">
        <v>155</v>
      </c>
      <c r="B473" s="168"/>
      <c r="C473" s="2"/>
      <c r="D473" s="34"/>
      <c r="E473" s="35"/>
      <c r="F473" s="35"/>
      <c r="G473" s="60" t="str">
        <f>IFERROR(DATEDIF(AQ473,$P$2,"Y"),"")</f>
        <v/>
      </c>
      <c r="H473" s="61" t="str" cm="1">
        <f t="array" ref="H473">IF(G473="","",_xlfn.IFS(G473&lt;=24,$R$18,G473&lt;=29,$R$19,G473&lt;=34,$R$20,G473&lt;=39,$R$21,G473&lt;=44,$R$22,G473&lt;=49,$R$23,G473&lt;=54,$R$24,G473&lt;=59,$R$25,G473&lt;=64,$R$26,G473&lt;=69,$R$27,G473&lt;=74,$R$28,G473&lt;=79,$R$29,G473&lt;=84,$R$30,G473&lt;=10000,$R$31))</f>
        <v/>
      </c>
      <c r="I473" s="3"/>
      <c r="J473" s="3"/>
      <c r="K473" s="30"/>
      <c r="L473" s="28"/>
      <c r="M473" s="28"/>
      <c r="N473" s="54"/>
      <c r="U473" s="41" t="s">
        <v>23</v>
      </c>
      <c r="V473" s="42">
        <f>A473</f>
        <v>155</v>
      </c>
      <c r="W473" s="42" t="str">
        <f>IF(C474="","",$G$3)</f>
        <v/>
      </c>
      <c r="X473" s="42" t="str">
        <f>IF(C474="","",$I$3)</f>
        <v/>
      </c>
      <c r="Y473" s="43" t="str">
        <f>IF(C474="","",$C474)</f>
        <v/>
      </c>
      <c r="Z473" s="43" t="str">
        <f>IF(C474="","",$C473)</f>
        <v/>
      </c>
      <c r="AA473" s="55" t="str">
        <f>IF(B473="男",1,IF(B473="女",2,""))</f>
        <v/>
      </c>
      <c r="AB473" s="43" t="str">
        <f>IF(D473="","",D473&amp;TEXT(E473,"00")&amp;TEXT(F473,"00"))</f>
        <v/>
      </c>
      <c r="AC473" s="43" t="str" cm="1">
        <f t="array" ref="AC473">IF(G473="","",_xlfn.IFS(G473&lt;=24,$Q$18,G473&lt;=29,$Q$19,G473&lt;=34,$Q$20,G473&lt;=39,$Q$21,G473&lt;=44,$Q$22,G473&lt;=49,$Q$23,G473&lt;=54,$Q$24,G473&lt;=59,$Q$25,G473&lt;=64,$Q$26,G473&lt;=69,$Q$27,G473&lt;=74,$Q$28,G473&lt;=79,$Q$29,G473&lt;=84,$Q$30,G473&lt;=10000,$Q$31))</f>
        <v/>
      </c>
      <c r="AD473" s="55" t="str">
        <f>IF(J473="","",IF(J473="自由形",1,IF(J473="背泳ぎ",2,IF(J473="平泳ぎ",3,IF(J473="バタフライ",4,IF(J473="個人メドレー",5,))))))</f>
        <v/>
      </c>
      <c r="AE473" s="56" t="str">
        <f>IF(I473="","",IF(I473=25,"0025",IF(I473=50,"0050",IF(I473=100,"0100",IF(I473=200,"0200","")))))</f>
        <v/>
      </c>
      <c r="AF473" s="43" t="str">
        <f>AD473&amp;AE473</f>
        <v/>
      </c>
      <c r="AG473" s="43" t="str">
        <f>IF(M473="","",K473&amp;TEXT(L473,"00")&amp;U473&amp;TEXT(M473,"00"))</f>
        <v/>
      </c>
      <c r="AH473" s="55" t="str">
        <f>IF(J474="自由形",1,IF(J474="背泳ぎ",2,IF(J474="平泳ぎ",3,IF(J474="バタフライ",4,IF(J474="個人メドレー",5,"")))))</f>
        <v/>
      </c>
      <c r="AI473" s="56" t="str">
        <f>IF(I474=25,"0025",IF(I474=50,"0050",IF(I474=100,"0100",IF(I474=200,"0200",""))))</f>
        <v/>
      </c>
      <c r="AJ473" s="43" t="str">
        <f>AH473&amp;AI473</f>
        <v/>
      </c>
      <c r="AK473" s="43" t="str">
        <f>IF(M474="","",K474&amp;TEXT(L474,"00")&amp;U474&amp;TEXT(M474,"00"))</f>
        <v/>
      </c>
      <c r="AL473" s="55" t="str">
        <f>IF(J475="自由形",1,IF(J475="背泳ぎ",2,IF(J475="平泳ぎ",3,IF(J475="バタフライ",4,IF(J475="個人メドレー",5,"")))))</f>
        <v/>
      </c>
      <c r="AM473" s="56" t="str">
        <f>IF(I475=25,"0025",IF(I475=50,"0050",IF(I475=100,"0100",IF(I475=200,"0200",""))))</f>
        <v/>
      </c>
      <c r="AN473" s="43" t="str">
        <f>AL473&amp;AM473</f>
        <v/>
      </c>
      <c r="AO473" s="43" t="str">
        <f>IF(M475="","",K475&amp;TEXT(L475,"00")&amp;U474&amp;TEXT(M475,"00"))</f>
        <v/>
      </c>
      <c r="AP473" s="41" t="s">
        <v>97</v>
      </c>
      <c r="AQ473" s="55" t="str">
        <f>IF(C474="","",IF(AB473="","",D473&amp;AP473&amp;TEXT(E473,"00")&amp;AP473&amp;TEXT(F473,"00")))</f>
        <v/>
      </c>
    </row>
    <row r="474" spans="1:43" ht="16.5" customHeight="1">
      <c r="A474" s="166"/>
      <c r="B474" s="169"/>
      <c r="C474" s="171"/>
      <c r="D474" s="6"/>
      <c r="E474" s="6"/>
      <c r="F474" s="6"/>
      <c r="G474" s="62"/>
      <c r="H474" s="63"/>
      <c r="I474" s="4"/>
      <c r="J474" s="4"/>
      <c r="K474" s="31"/>
      <c r="L474" s="32"/>
      <c r="M474" s="32"/>
      <c r="N474" s="57"/>
      <c r="U474" s="41" t="s">
        <v>23</v>
      </c>
      <c r="AD474" s="55"/>
      <c r="AE474" s="56"/>
    </row>
    <row r="475" spans="1:43" ht="16.5" customHeight="1">
      <c r="A475" s="167"/>
      <c r="B475" s="170"/>
      <c r="C475" s="172"/>
      <c r="D475" s="7"/>
      <c r="E475" s="7"/>
      <c r="F475" s="7"/>
      <c r="G475" s="64"/>
      <c r="H475" s="65"/>
      <c r="I475" s="5"/>
      <c r="J475" s="5"/>
      <c r="K475" s="33"/>
      <c r="L475" s="29"/>
      <c r="M475" s="29"/>
      <c r="N475" s="58"/>
      <c r="U475" s="41" t="s">
        <v>23</v>
      </c>
      <c r="AA475" s="55"/>
      <c r="AD475" s="55"/>
      <c r="AE475" s="56"/>
      <c r="AH475" s="55"/>
      <c r="AI475" s="56"/>
      <c r="AL475" s="55"/>
      <c r="AM475" s="56"/>
    </row>
    <row r="476" spans="1:43" ht="16.5" customHeight="1">
      <c r="A476" s="165">
        <v>156</v>
      </c>
      <c r="B476" s="168"/>
      <c r="C476" s="2"/>
      <c r="D476" s="34"/>
      <c r="E476" s="35"/>
      <c r="F476" s="35"/>
      <c r="G476" s="60" t="str">
        <f>IFERROR(DATEDIF(AQ476,$P$2,"Y"),"")</f>
        <v/>
      </c>
      <c r="H476" s="61" t="str" cm="1">
        <f t="array" ref="H476">IF(G476="","",_xlfn.IFS(G476&lt;=24,$R$18,G476&lt;=29,$R$19,G476&lt;=34,$R$20,G476&lt;=39,$R$21,G476&lt;=44,$R$22,G476&lt;=49,$R$23,G476&lt;=54,$R$24,G476&lt;=59,$R$25,G476&lt;=64,$R$26,G476&lt;=69,$R$27,G476&lt;=74,$R$28,G476&lt;=79,$R$29,G476&lt;=84,$R$30,G476&lt;=10000,$R$31))</f>
        <v/>
      </c>
      <c r="I476" s="3"/>
      <c r="J476" s="3"/>
      <c r="K476" s="30"/>
      <c r="L476" s="28"/>
      <c r="M476" s="28"/>
      <c r="N476" s="54"/>
      <c r="U476" s="41" t="s">
        <v>23</v>
      </c>
      <c r="V476" s="42">
        <f>A476</f>
        <v>156</v>
      </c>
      <c r="W476" s="42" t="str">
        <f>IF(C477="","",$G$3)</f>
        <v/>
      </c>
      <c r="X476" s="42" t="str">
        <f>IF(C477="","",$I$3)</f>
        <v/>
      </c>
      <c r="Y476" s="43" t="str">
        <f>IF(C477="","",$C477)</f>
        <v/>
      </c>
      <c r="Z476" s="43" t="str">
        <f>IF(C477="","",$C476)</f>
        <v/>
      </c>
      <c r="AA476" s="55" t="str">
        <f>IF(B476="男",1,IF(B476="女",2,""))</f>
        <v/>
      </c>
      <c r="AB476" s="43" t="str">
        <f>IF(D476="","",D476&amp;TEXT(E476,"00")&amp;TEXT(F476,"00"))</f>
        <v/>
      </c>
      <c r="AC476" s="43" t="str" cm="1">
        <f t="array" ref="AC476">IF(G476="","",_xlfn.IFS(G476&lt;=24,$Q$18,G476&lt;=29,$Q$19,G476&lt;=34,$Q$20,G476&lt;=39,$Q$21,G476&lt;=44,$Q$22,G476&lt;=49,$Q$23,G476&lt;=54,$Q$24,G476&lt;=59,$Q$25,G476&lt;=64,$Q$26,G476&lt;=69,$Q$27,G476&lt;=74,$Q$28,G476&lt;=79,$Q$29,G476&lt;=84,$Q$30,G476&lt;=10000,$Q$31))</f>
        <v/>
      </c>
      <c r="AD476" s="55" t="str">
        <f>IF(J476="","",IF(J476="自由形",1,IF(J476="背泳ぎ",2,IF(J476="平泳ぎ",3,IF(J476="バタフライ",4,IF(J476="個人メドレー",5,))))))</f>
        <v/>
      </c>
      <c r="AE476" s="56" t="str">
        <f>IF(I476="","",IF(I476=25,"0025",IF(I476=50,"0050",IF(I476=100,"0100",IF(I476=200,"0200","")))))</f>
        <v/>
      </c>
      <c r="AF476" s="43" t="str">
        <f>AD476&amp;AE476</f>
        <v/>
      </c>
      <c r="AG476" s="43" t="str">
        <f>IF(M476="","",K476&amp;TEXT(L476,"00")&amp;U476&amp;TEXT(M476,"00"))</f>
        <v/>
      </c>
      <c r="AH476" s="55" t="str">
        <f>IF(J477="自由形",1,IF(J477="背泳ぎ",2,IF(J477="平泳ぎ",3,IF(J477="バタフライ",4,IF(J477="個人メドレー",5,"")))))</f>
        <v/>
      </c>
      <c r="AI476" s="56" t="str">
        <f>IF(I477=25,"0025",IF(I477=50,"0050",IF(I477=100,"0100",IF(I477=200,"0200",""))))</f>
        <v/>
      </c>
      <c r="AJ476" s="43" t="str">
        <f>AH476&amp;AI476</f>
        <v/>
      </c>
      <c r="AK476" s="43" t="str">
        <f>IF(M477="","",K477&amp;TEXT(L477,"00")&amp;U477&amp;TEXT(M477,"00"))</f>
        <v/>
      </c>
      <c r="AL476" s="55" t="str">
        <f>IF(J478="自由形",1,IF(J478="背泳ぎ",2,IF(J478="平泳ぎ",3,IF(J478="バタフライ",4,IF(J478="個人メドレー",5,"")))))</f>
        <v/>
      </c>
      <c r="AM476" s="56" t="str">
        <f>IF(I478=25,"0025",IF(I478=50,"0050",IF(I478=100,"0100",IF(I478=200,"0200",""))))</f>
        <v/>
      </c>
      <c r="AN476" s="43" t="str">
        <f>AL476&amp;AM476</f>
        <v/>
      </c>
      <c r="AO476" s="43" t="str">
        <f>IF(M478="","",K478&amp;TEXT(L478,"00")&amp;U477&amp;TEXT(M478,"00"))</f>
        <v/>
      </c>
      <c r="AP476" s="41" t="s">
        <v>97</v>
      </c>
      <c r="AQ476" s="55" t="str">
        <f>IF(C477="","",IF(AB476="","",D476&amp;AP476&amp;TEXT(E476,"00")&amp;AP476&amp;TEXT(F476,"00")))</f>
        <v/>
      </c>
    </row>
    <row r="477" spans="1:43" ht="16.5" customHeight="1">
      <c r="A477" s="166"/>
      <c r="B477" s="169"/>
      <c r="C477" s="171"/>
      <c r="D477" s="6"/>
      <c r="E477" s="6"/>
      <c r="F477" s="6"/>
      <c r="G477" s="62"/>
      <c r="H477" s="63"/>
      <c r="I477" s="4"/>
      <c r="J477" s="4"/>
      <c r="K477" s="31"/>
      <c r="L477" s="32"/>
      <c r="M477" s="32"/>
      <c r="N477" s="57"/>
      <c r="U477" s="41" t="s">
        <v>23</v>
      </c>
      <c r="AD477" s="55"/>
      <c r="AE477" s="56"/>
    </row>
    <row r="478" spans="1:43" ht="16.5" customHeight="1">
      <c r="A478" s="167"/>
      <c r="B478" s="170"/>
      <c r="C478" s="172"/>
      <c r="D478" s="7"/>
      <c r="E478" s="7"/>
      <c r="F478" s="7"/>
      <c r="G478" s="62"/>
      <c r="H478" s="63"/>
      <c r="I478" s="5"/>
      <c r="J478" s="5"/>
      <c r="K478" s="33"/>
      <c r="L478" s="29"/>
      <c r="M478" s="29"/>
      <c r="N478" s="58"/>
      <c r="U478" s="41" t="s">
        <v>23</v>
      </c>
      <c r="AA478" s="55"/>
      <c r="AD478" s="55"/>
      <c r="AE478" s="56"/>
      <c r="AH478" s="55"/>
      <c r="AI478" s="56"/>
      <c r="AL478" s="55"/>
      <c r="AM478" s="56"/>
    </row>
    <row r="479" spans="1:43" ht="16.5" customHeight="1">
      <c r="A479" s="165">
        <v>157</v>
      </c>
      <c r="B479" s="168"/>
      <c r="C479" s="2"/>
      <c r="D479" s="34"/>
      <c r="E479" s="35"/>
      <c r="F479" s="35"/>
      <c r="G479" s="60" t="str">
        <f>IFERROR(DATEDIF(AQ479,$P$2,"Y"),"")</f>
        <v/>
      </c>
      <c r="H479" s="61" t="str" cm="1">
        <f t="array" ref="H479">IF(G479="","",_xlfn.IFS(G479&lt;=24,$R$18,G479&lt;=29,$R$19,G479&lt;=34,$R$20,G479&lt;=39,$R$21,G479&lt;=44,$R$22,G479&lt;=49,$R$23,G479&lt;=54,$R$24,G479&lt;=59,$R$25,G479&lt;=64,$R$26,G479&lt;=69,$R$27,G479&lt;=74,$R$28,G479&lt;=79,$R$29,G479&lt;=84,$R$30,G479&lt;=10000,$R$31))</f>
        <v/>
      </c>
      <c r="I479" s="3"/>
      <c r="J479" s="3"/>
      <c r="K479" s="30"/>
      <c r="L479" s="28"/>
      <c r="M479" s="28"/>
      <c r="N479" s="54"/>
      <c r="U479" s="41" t="s">
        <v>23</v>
      </c>
      <c r="V479" s="42">
        <f>A479</f>
        <v>157</v>
      </c>
      <c r="W479" s="42" t="str">
        <f>IF(C480="","",$G$3)</f>
        <v/>
      </c>
      <c r="X479" s="42" t="str">
        <f>IF(C480="","",$I$3)</f>
        <v/>
      </c>
      <c r="Y479" s="43" t="str">
        <f>IF(C480="","",$C480)</f>
        <v/>
      </c>
      <c r="Z479" s="43" t="str">
        <f>IF(C480="","",$C479)</f>
        <v/>
      </c>
      <c r="AA479" s="55" t="str">
        <f>IF(B479="男",1,IF(B479="女",2,""))</f>
        <v/>
      </c>
      <c r="AB479" s="43" t="str">
        <f>IF(D479="","",D479&amp;TEXT(E479,"00")&amp;TEXT(F479,"00"))</f>
        <v/>
      </c>
      <c r="AC479" s="43" t="str" cm="1">
        <f t="array" ref="AC479">IF(G479="","",_xlfn.IFS(G479&lt;=24,$Q$18,G479&lt;=29,$Q$19,G479&lt;=34,$Q$20,G479&lt;=39,$Q$21,G479&lt;=44,$Q$22,G479&lt;=49,$Q$23,G479&lt;=54,$Q$24,G479&lt;=59,$Q$25,G479&lt;=64,$Q$26,G479&lt;=69,$Q$27,G479&lt;=74,$Q$28,G479&lt;=79,$Q$29,G479&lt;=84,$Q$30,G479&lt;=10000,$Q$31))</f>
        <v/>
      </c>
      <c r="AD479" s="55" t="str">
        <f>IF(J479="","",IF(J479="自由形",1,IF(J479="背泳ぎ",2,IF(J479="平泳ぎ",3,IF(J479="バタフライ",4,IF(J479="個人メドレー",5,))))))</f>
        <v/>
      </c>
      <c r="AE479" s="56" t="str">
        <f>IF(I479="","",IF(I479=25,"0025",IF(I479=50,"0050",IF(I479=100,"0100",IF(I479=200,"0200","")))))</f>
        <v/>
      </c>
      <c r="AF479" s="43" t="str">
        <f>AD479&amp;AE479</f>
        <v/>
      </c>
      <c r="AG479" s="43" t="str">
        <f>IF(M479="","",K479&amp;TEXT(L479,"00")&amp;U479&amp;TEXT(M479,"00"))</f>
        <v/>
      </c>
      <c r="AH479" s="55" t="str">
        <f>IF(J480="自由形",1,IF(J480="背泳ぎ",2,IF(J480="平泳ぎ",3,IF(J480="バタフライ",4,IF(J480="個人メドレー",5,"")))))</f>
        <v/>
      </c>
      <c r="AI479" s="56" t="str">
        <f>IF(I480=25,"0025",IF(I480=50,"0050",IF(I480=100,"0100",IF(I480=200,"0200",""))))</f>
        <v/>
      </c>
      <c r="AJ479" s="43" t="str">
        <f>AH479&amp;AI479</f>
        <v/>
      </c>
      <c r="AK479" s="43" t="str">
        <f>IF(M480="","",K480&amp;TEXT(L480,"00")&amp;U480&amp;TEXT(M480,"00"))</f>
        <v/>
      </c>
      <c r="AL479" s="55" t="str">
        <f>IF(J481="自由形",1,IF(J481="背泳ぎ",2,IF(J481="平泳ぎ",3,IF(J481="バタフライ",4,IF(J481="個人メドレー",5,"")))))</f>
        <v/>
      </c>
      <c r="AM479" s="56" t="str">
        <f>IF(I481=25,"0025",IF(I481=50,"0050",IF(I481=100,"0100",IF(I481=200,"0200",""))))</f>
        <v/>
      </c>
      <c r="AN479" s="43" t="str">
        <f>AL479&amp;AM479</f>
        <v/>
      </c>
      <c r="AO479" s="43" t="str">
        <f>IF(M481="","",K481&amp;TEXT(L481,"00")&amp;U480&amp;TEXT(M481,"00"))</f>
        <v/>
      </c>
      <c r="AP479" s="41" t="s">
        <v>97</v>
      </c>
      <c r="AQ479" s="55" t="str">
        <f>IF(C480="","",IF(AB479="","",D479&amp;AP479&amp;TEXT(E479,"00")&amp;AP479&amp;TEXT(F479,"00")))</f>
        <v/>
      </c>
    </row>
    <row r="480" spans="1:43" ht="16.5" customHeight="1">
      <c r="A480" s="166"/>
      <c r="B480" s="169"/>
      <c r="C480" s="171"/>
      <c r="D480" s="6"/>
      <c r="E480" s="6"/>
      <c r="F480" s="6"/>
      <c r="G480" s="62"/>
      <c r="H480" s="63"/>
      <c r="I480" s="4"/>
      <c r="J480" s="4"/>
      <c r="K480" s="31"/>
      <c r="L480" s="32"/>
      <c r="M480" s="32"/>
      <c r="N480" s="57"/>
      <c r="U480" s="41" t="s">
        <v>23</v>
      </c>
      <c r="AD480" s="55"/>
      <c r="AE480" s="56"/>
    </row>
    <row r="481" spans="1:43" ht="16.5" customHeight="1">
      <c r="A481" s="167"/>
      <c r="B481" s="170"/>
      <c r="C481" s="172"/>
      <c r="D481" s="7"/>
      <c r="E481" s="7"/>
      <c r="F481" s="7"/>
      <c r="G481" s="64"/>
      <c r="H481" s="65"/>
      <c r="I481" s="5"/>
      <c r="J481" s="5"/>
      <c r="K481" s="33"/>
      <c r="L481" s="29"/>
      <c r="M481" s="29"/>
      <c r="N481" s="58"/>
      <c r="U481" s="41" t="s">
        <v>23</v>
      </c>
      <c r="AA481" s="55"/>
      <c r="AD481" s="55"/>
      <c r="AE481" s="56"/>
      <c r="AH481" s="55"/>
      <c r="AI481" s="56"/>
      <c r="AL481" s="55"/>
      <c r="AM481" s="56"/>
    </row>
    <row r="482" spans="1:43" ht="16.5" customHeight="1">
      <c r="A482" s="165">
        <v>158</v>
      </c>
      <c r="B482" s="168"/>
      <c r="C482" s="2"/>
      <c r="D482" s="34"/>
      <c r="E482" s="35"/>
      <c r="F482" s="35"/>
      <c r="G482" s="60" t="str">
        <f>IFERROR(DATEDIF(AQ482,$P$2,"Y"),"")</f>
        <v/>
      </c>
      <c r="H482" s="61" t="str" cm="1">
        <f t="array" ref="H482">IF(G482="","",_xlfn.IFS(G482&lt;=24,$R$18,G482&lt;=29,$R$19,G482&lt;=34,$R$20,G482&lt;=39,$R$21,G482&lt;=44,$R$22,G482&lt;=49,$R$23,G482&lt;=54,$R$24,G482&lt;=59,$R$25,G482&lt;=64,$R$26,G482&lt;=69,$R$27,G482&lt;=74,$R$28,G482&lt;=79,$R$29,G482&lt;=84,$R$30,G482&lt;=10000,$R$31))</f>
        <v/>
      </c>
      <c r="I482" s="3"/>
      <c r="J482" s="3"/>
      <c r="K482" s="30"/>
      <c r="L482" s="28"/>
      <c r="M482" s="28"/>
      <c r="N482" s="54"/>
      <c r="U482" s="41" t="s">
        <v>23</v>
      </c>
      <c r="V482" s="42">
        <f>A482</f>
        <v>158</v>
      </c>
      <c r="W482" s="42" t="str">
        <f>IF(C483="","",$G$3)</f>
        <v/>
      </c>
      <c r="X482" s="42" t="str">
        <f>IF(C483="","",$I$3)</f>
        <v/>
      </c>
      <c r="Y482" s="43" t="str">
        <f>IF(C483="","",$C483)</f>
        <v/>
      </c>
      <c r="Z482" s="43" t="str">
        <f>IF(C483="","",$C482)</f>
        <v/>
      </c>
      <c r="AA482" s="55" t="str">
        <f>IF(B482="男",1,IF(B482="女",2,""))</f>
        <v/>
      </c>
      <c r="AB482" s="43" t="str">
        <f>IF(D482="","",D482&amp;TEXT(E482,"00")&amp;TEXT(F482,"00"))</f>
        <v/>
      </c>
      <c r="AC482" s="43" t="str" cm="1">
        <f t="array" ref="AC482">IF(G482="","",_xlfn.IFS(G482&lt;=24,$Q$18,G482&lt;=29,$Q$19,G482&lt;=34,$Q$20,G482&lt;=39,$Q$21,G482&lt;=44,$Q$22,G482&lt;=49,$Q$23,G482&lt;=54,$Q$24,G482&lt;=59,$Q$25,G482&lt;=64,$Q$26,G482&lt;=69,$Q$27,G482&lt;=74,$Q$28,G482&lt;=79,$Q$29,G482&lt;=84,$Q$30,G482&lt;=10000,$Q$31))</f>
        <v/>
      </c>
      <c r="AD482" s="55" t="str">
        <f>IF(J482="","",IF(J482="自由形",1,IF(J482="背泳ぎ",2,IF(J482="平泳ぎ",3,IF(J482="バタフライ",4,IF(J482="個人メドレー",5,))))))</f>
        <v/>
      </c>
      <c r="AE482" s="56" t="str">
        <f>IF(I482="","",IF(I482=25,"0025",IF(I482=50,"0050",IF(I482=100,"0100",IF(I482=200,"0200","")))))</f>
        <v/>
      </c>
      <c r="AF482" s="43" t="str">
        <f>AD482&amp;AE482</f>
        <v/>
      </c>
      <c r="AG482" s="43" t="str">
        <f>IF(M482="","",K482&amp;TEXT(L482,"00")&amp;U482&amp;TEXT(M482,"00"))</f>
        <v/>
      </c>
      <c r="AH482" s="55" t="str">
        <f>IF(J483="自由形",1,IF(J483="背泳ぎ",2,IF(J483="平泳ぎ",3,IF(J483="バタフライ",4,IF(J483="個人メドレー",5,"")))))</f>
        <v/>
      </c>
      <c r="AI482" s="56" t="str">
        <f>IF(I483=25,"0025",IF(I483=50,"0050",IF(I483=100,"0100",IF(I483=200,"0200",""))))</f>
        <v/>
      </c>
      <c r="AJ482" s="43" t="str">
        <f>AH482&amp;AI482</f>
        <v/>
      </c>
      <c r="AK482" s="43" t="str">
        <f>IF(M483="","",K483&amp;TEXT(L483,"00")&amp;U483&amp;TEXT(M483,"00"))</f>
        <v/>
      </c>
      <c r="AL482" s="55" t="str">
        <f>IF(J484="自由形",1,IF(J484="背泳ぎ",2,IF(J484="平泳ぎ",3,IF(J484="バタフライ",4,IF(J484="個人メドレー",5,"")))))</f>
        <v/>
      </c>
      <c r="AM482" s="56" t="str">
        <f>IF(I484=25,"0025",IF(I484=50,"0050",IF(I484=100,"0100",IF(I484=200,"0200",""))))</f>
        <v/>
      </c>
      <c r="AN482" s="43" t="str">
        <f>AL482&amp;AM482</f>
        <v/>
      </c>
      <c r="AO482" s="43" t="str">
        <f>IF(M484="","",K484&amp;TEXT(L484,"00")&amp;U483&amp;TEXT(M484,"00"))</f>
        <v/>
      </c>
      <c r="AP482" s="41" t="s">
        <v>97</v>
      </c>
      <c r="AQ482" s="55" t="str">
        <f>IF(C483="","",IF(AB482="","",D482&amp;AP482&amp;TEXT(E482,"00")&amp;AP482&amp;TEXT(F482,"00")))</f>
        <v/>
      </c>
    </row>
    <row r="483" spans="1:43" ht="16.5" customHeight="1">
      <c r="A483" s="166"/>
      <c r="B483" s="169"/>
      <c r="C483" s="171"/>
      <c r="D483" s="6"/>
      <c r="E483" s="6"/>
      <c r="F483" s="6"/>
      <c r="G483" s="62"/>
      <c r="H483" s="63"/>
      <c r="I483" s="4"/>
      <c r="J483" s="4"/>
      <c r="K483" s="31"/>
      <c r="L483" s="32"/>
      <c r="M483" s="32"/>
      <c r="N483" s="57"/>
      <c r="U483" s="41" t="s">
        <v>23</v>
      </c>
      <c r="AD483" s="55"/>
      <c r="AE483" s="56"/>
    </row>
    <row r="484" spans="1:43" ht="16.5" customHeight="1">
      <c r="A484" s="167"/>
      <c r="B484" s="170"/>
      <c r="C484" s="172"/>
      <c r="D484" s="7"/>
      <c r="E484" s="7"/>
      <c r="F484" s="7"/>
      <c r="G484" s="62"/>
      <c r="H484" s="63"/>
      <c r="I484" s="5"/>
      <c r="J484" s="5"/>
      <c r="K484" s="33"/>
      <c r="L484" s="29"/>
      <c r="M484" s="29"/>
      <c r="N484" s="58"/>
      <c r="U484" s="41" t="s">
        <v>23</v>
      </c>
      <c r="AA484" s="55"/>
      <c r="AD484" s="55"/>
      <c r="AE484" s="56"/>
      <c r="AH484" s="55"/>
      <c r="AI484" s="56"/>
      <c r="AL484" s="55"/>
      <c r="AM484" s="56"/>
    </row>
    <row r="485" spans="1:43" ht="16.5" customHeight="1">
      <c r="A485" s="165">
        <v>159</v>
      </c>
      <c r="B485" s="168"/>
      <c r="C485" s="2"/>
      <c r="D485" s="34"/>
      <c r="E485" s="35"/>
      <c r="F485" s="35"/>
      <c r="G485" s="60" t="str">
        <f>IFERROR(DATEDIF(AQ485,$P$2,"Y"),"")</f>
        <v/>
      </c>
      <c r="H485" s="61" t="str" cm="1">
        <f t="array" ref="H485">IF(G485="","",_xlfn.IFS(G485&lt;=24,$R$18,G485&lt;=29,$R$19,G485&lt;=34,$R$20,G485&lt;=39,$R$21,G485&lt;=44,$R$22,G485&lt;=49,$R$23,G485&lt;=54,$R$24,G485&lt;=59,$R$25,G485&lt;=64,$R$26,G485&lt;=69,$R$27,G485&lt;=74,$R$28,G485&lt;=79,$R$29,G485&lt;=84,$R$30,G485&lt;=10000,$R$31))</f>
        <v/>
      </c>
      <c r="I485" s="3"/>
      <c r="J485" s="3"/>
      <c r="K485" s="30"/>
      <c r="L485" s="28"/>
      <c r="M485" s="28"/>
      <c r="N485" s="54"/>
      <c r="U485" s="41" t="s">
        <v>23</v>
      </c>
      <c r="V485" s="42">
        <f>A485</f>
        <v>159</v>
      </c>
      <c r="W485" s="42" t="str">
        <f>IF(C486="","",$G$3)</f>
        <v/>
      </c>
      <c r="X485" s="42" t="str">
        <f>IF(C486="","",$I$3)</f>
        <v/>
      </c>
      <c r="Y485" s="43" t="str">
        <f>IF(C486="","",$C486)</f>
        <v/>
      </c>
      <c r="Z485" s="43" t="str">
        <f>IF(C486="","",$C485)</f>
        <v/>
      </c>
      <c r="AA485" s="55" t="str">
        <f>IF(B485="男",1,IF(B485="女",2,""))</f>
        <v/>
      </c>
      <c r="AB485" s="43" t="str">
        <f>IF(D485="","",D485&amp;TEXT(E485,"00")&amp;TEXT(F485,"00"))</f>
        <v/>
      </c>
      <c r="AC485" s="43" t="str" cm="1">
        <f t="array" ref="AC485">IF(G485="","",_xlfn.IFS(G485&lt;=24,$Q$18,G485&lt;=29,$Q$19,G485&lt;=34,$Q$20,G485&lt;=39,$Q$21,G485&lt;=44,$Q$22,G485&lt;=49,$Q$23,G485&lt;=54,$Q$24,G485&lt;=59,$Q$25,G485&lt;=64,$Q$26,G485&lt;=69,$Q$27,G485&lt;=74,$Q$28,G485&lt;=79,$Q$29,G485&lt;=84,$Q$30,G485&lt;=10000,$Q$31))</f>
        <v/>
      </c>
      <c r="AD485" s="55" t="str">
        <f>IF(J485="","",IF(J485="自由形",1,IF(J485="背泳ぎ",2,IF(J485="平泳ぎ",3,IF(J485="バタフライ",4,IF(J485="個人メドレー",5,))))))</f>
        <v/>
      </c>
      <c r="AE485" s="56" t="str">
        <f>IF(I485="","",IF(I485=25,"0025",IF(I485=50,"0050",IF(I485=100,"0100",IF(I485=200,"0200","")))))</f>
        <v/>
      </c>
      <c r="AF485" s="43" t="str">
        <f>AD485&amp;AE485</f>
        <v/>
      </c>
      <c r="AG485" s="43" t="str">
        <f>IF(M485="","",K485&amp;TEXT(L485,"00")&amp;U485&amp;TEXT(M485,"00"))</f>
        <v/>
      </c>
      <c r="AH485" s="55" t="str">
        <f>IF(J486="自由形",1,IF(J486="背泳ぎ",2,IF(J486="平泳ぎ",3,IF(J486="バタフライ",4,IF(J486="個人メドレー",5,"")))))</f>
        <v/>
      </c>
      <c r="AI485" s="56" t="str">
        <f>IF(I486=25,"0025",IF(I486=50,"0050",IF(I486=100,"0100",IF(I486=200,"0200",""))))</f>
        <v/>
      </c>
      <c r="AJ485" s="43" t="str">
        <f>AH485&amp;AI485</f>
        <v/>
      </c>
      <c r="AK485" s="43" t="str">
        <f>IF(M486="","",K486&amp;TEXT(L486,"00")&amp;U486&amp;TEXT(M486,"00"))</f>
        <v/>
      </c>
      <c r="AL485" s="55" t="str">
        <f>IF(J487="自由形",1,IF(J487="背泳ぎ",2,IF(J487="平泳ぎ",3,IF(J487="バタフライ",4,IF(J487="個人メドレー",5,"")))))</f>
        <v/>
      </c>
      <c r="AM485" s="56" t="str">
        <f>IF(I487=25,"0025",IF(I487=50,"0050",IF(I487=100,"0100",IF(I487=200,"0200",""))))</f>
        <v/>
      </c>
      <c r="AN485" s="43" t="str">
        <f>AL485&amp;AM485</f>
        <v/>
      </c>
      <c r="AO485" s="43" t="str">
        <f>IF(M487="","",K487&amp;TEXT(L487,"00")&amp;U486&amp;TEXT(M487,"00"))</f>
        <v/>
      </c>
      <c r="AP485" s="41" t="s">
        <v>97</v>
      </c>
      <c r="AQ485" s="55" t="str">
        <f>IF(C486="","",IF(AB485="","",D485&amp;AP485&amp;TEXT(E485,"00")&amp;AP485&amp;TEXT(F485,"00")))</f>
        <v/>
      </c>
    </row>
    <row r="486" spans="1:43" ht="16.5" customHeight="1">
      <c r="A486" s="166"/>
      <c r="B486" s="169"/>
      <c r="C486" s="171"/>
      <c r="D486" s="6"/>
      <c r="E486" s="6"/>
      <c r="F486" s="6"/>
      <c r="G486" s="62"/>
      <c r="H486" s="63"/>
      <c r="I486" s="4"/>
      <c r="J486" s="4"/>
      <c r="K486" s="31"/>
      <c r="L486" s="32"/>
      <c r="M486" s="32"/>
      <c r="N486" s="57"/>
      <c r="U486" s="41" t="s">
        <v>23</v>
      </c>
      <c r="AD486" s="55"/>
      <c r="AE486" s="56"/>
    </row>
    <row r="487" spans="1:43" ht="16.5" customHeight="1">
      <c r="A487" s="167"/>
      <c r="B487" s="170"/>
      <c r="C487" s="172"/>
      <c r="D487" s="7"/>
      <c r="E487" s="7"/>
      <c r="F487" s="7"/>
      <c r="G487" s="64"/>
      <c r="H487" s="65"/>
      <c r="I487" s="5"/>
      <c r="J487" s="5"/>
      <c r="K487" s="33"/>
      <c r="L487" s="29"/>
      <c r="M487" s="29"/>
      <c r="N487" s="58"/>
      <c r="U487" s="41" t="s">
        <v>23</v>
      </c>
      <c r="AA487" s="55"/>
      <c r="AD487" s="55"/>
      <c r="AE487" s="56"/>
      <c r="AH487" s="55"/>
      <c r="AI487" s="56"/>
      <c r="AL487" s="55"/>
      <c r="AM487" s="56"/>
    </row>
    <row r="488" spans="1:43" ht="16.5" customHeight="1">
      <c r="A488" s="165">
        <v>160</v>
      </c>
      <c r="B488" s="168"/>
      <c r="C488" s="2"/>
      <c r="D488" s="34"/>
      <c r="E488" s="35"/>
      <c r="F488" s="35"/>
      <c r="G488" s="60" t="str">
        <f>IFERROR(DATEDIF(AQ488,$P$2,"Y"),"")</f>
        <v/>
      </c>
      <c r="H488" s="61" t="str" cm="1">
        <f t="array" ref="H488">IF(G488="","",_xlfn.IFS(G488&lt;=24,$R$18,G488&lt;=29,$R$19,G488&lt;=34,$R$20,G488&lt;=39,$R$21,G488&lt;=44,$R$22,G488&lt;=49,$R$23,G488&lt;=54,$R$24,G488&lt;=59,$R$25,G488&lt;=64,$R$26,G488&lt;=69,$R$27,G488&lt;=74,$R$28,G488&lt;=79,$R$29,G488&lt;=84,$R$30,G488&lt;=10000,$R$31))</f>
        <v/>
      </c>
      <c r="I488" s="3"/>
      <c r="J488" s="3"/>
      <c r="K488" s="30"/>
      <c r="L488" s="28"/>
      <c r="M488" s="28"/>
      <c r="N488" s="54"/>
      <c r="U488" s="41" t="s">
        <v>23</v>
      </c>
      <c r="V488" s="42">
        <f>A488</f>
        <v>160</v>
      </c>
      <c r="W488" s="42" t="str">
        <f>IF(C489="","",$G$3)</f>
        <v/>
      </c>
      <c r="X488" s="42" t="str">
        <f>IF(C489="","",$I$3)</f>
        <v/>
      </c>
      <c r="Y488" s="43" t="str">
        <f>IF(C489="","",$C489)</f>
        <v/>
      </c>
      <c r="Z488" s="43" t="str">
        <f>IF(C489="","",$C488)</f>
        <v/>
      </c>
      <c r="AA488" s="55" t="str">
        <f>IF(B488="男",1,IF(B488="女",2,""))</f>
        <v/>
      </c>
      <c r="AB488" s="43" t="str">
        <f>IF(D488="","",D488&amp;TEXT(E488,"00")&amp;TEXT(F488,"00"))</f>
        <v/>
      </c>
      <c r="AC488" s="43" t="str" cm="1">
        <f t="array" ref="AC488">IF(G488="","",_xlfn.IFS(G488&lt;=24,$Q$18,G488&lt;=29,$Q$19,G488&lt;=34,$Q$20,G488&lt;=39,$Q$21,G488&lt;=44,$Q$22,G488&lt;=49,$Q$23,G488&lt;=54,$Q$24,G488&lt;=59,$Q$25,G488&lt;=64,$Q$26,G488&lt;=69,$Q$27,G488&lt;=74,$Q$28,G488&lt;=79,$Q$29,G488&lt;=84,$Q$30,G488&lt;=10000,$Q$31))</f>
        <v/>
      </c>
      <c r="AD488" s="55" t="str">
        <f>IF(J488="","",IF(J488="自由形",1,IF(J488="背泳ぎ",2,IF(J488="平泳ぎ",3,IF(J488="バタフライ",4,IF(J488="個人メドレー",5,))))))</f>
        <v/>
      </c>
      <c r="AE488" s="56" t="str">
        <f>IF(I488="","",IF(I488=25,"0025",IF(I488=50,"0050",IF(I488=100,"0100",IF(I488=200,"0200","")))))</f>
        <v/>
      </c>
      <c r="AF488" s="43" t="str">
        <f>AD488&amp;AE488</f>
        <v/>
      </c>
      <c r="AG488" s="43" t="str">
        <f>IF(M488="","",K488&amp;TEXT(L488,"00")&amp;U488&amp;TEXT(M488,"00"))</f>
        <v/>
      </c>
      <c r="AH488" s="55" t="str">
        <f>IF(J489="自由形",1,IF(J489="背泳ぎ",2,IF(J489="平泳ぎ",3,IF(J489="バタフライ",4,IF(J489="個人メドレー",5,"")))))</f>
        <v/>
      </c>
      <c r="AI488" s="56" t="str">
        <f>IF(I489=25,"0025",IF(I489=50,"0050",IF(I489=100,"0100",IF(I489=200,"0200",""))))</f>
        <v/>
      </c>
      <c r="AJ488" s="43" t="str">
        <f>AH488&amp;AI488</f>
        <v/>
      </c>
      <c r="AK488" s="43" t="str">
        <f>IF(M489="","",K489&amp;TEXT(L489,"00")&amp;U489&amp;TEXT(M489,"00"))</f>
        <v/>
      </c>
      <c r="AL488" s="55" t="str">
        <f>IF(J490="自由形",1,IF(J490="背泳ぎ",2,IF(J490="平泳ぎ",3,IF(J490="バタフライ",4,IF(J490="個人メドレー",5,"")))))</f>
        <v/>
      </c>
      <c r="AM488" s="56" t="str">
        <f>IF(I490=25,"0025",IF(I490=50,"0050",IF(I490=100,"0100",IF(I490=200,"0200",""))))</f>
        <v/>
      </c>
      <c r="AN488" s="43" t="str">
        <f>AL488&amp;AM488</f>
        <v/>
      </c>
      <c r="AO488" s="43" t="str">
        <f>IF(M490="","",K490&amp;TEXT(L490,"00")&amp;U489&amp;TEXT(M490,"00"))</f>
        <v/>
      </c>
      <c r="AP488" s="41" t="s">
        <v>97</v>
      </c>
      <c r="AQ488" s="55" t="str">
        <f>IF(C489="","",IF(AB488="","",D488&amp;AP488&amp;TEXT(E488,"00")&amp;AP488&amp;TEXT(F488,"00")))</f>
        <v/>
      </c>
    </row>
    <row r="489" spans="1:43" ht="16.5" customHeight="1">
      <c r="A489" s="166"/>
      <c r="B489" s="169"/>
      <c r="C489" s="171"/>
      <c r="D489" s="6"/>
      <c r="E489" s="6"/>
      <c r="F489" s="6"/>
      <c r="G489" s="62"/>
      <c r="H489" s="63"/>
      <c r="I489" s="4"/>
      <c r="J489" s="4"/>
      <c r="K489" s="31"/>
      <c r="L489" s="32"/>
      <c r="M489" s="32"/>
      <c r="N489" s="57"/>
      <c r="U489" s="41" t="s">
        <v>23</v>
      </c>
      <c r="AD489" s="55"/>
      <c r="AE489" s="56"/>
    </row>
    <row r="490" spans="1:43" ht="16.5" customHeight="1">
      <c r="A490" s="167"/>
      <c r="B490" s="170"/>
      <c r="C490" s="172"/>
      <c r="D490" s="7"/>
      <c r="E490" s="7"/>
      <c r="F490" s="7"/>
      <c r="G490" s="62"/>
      <c r="H490" s="63"/>
      <c r="I490" s="5"/>
      <c r="J490" s="5"/>
      <c r="K490" s="33"/>
      <c r="L490" s="29"/>
      <c r="M490" s="29"/>
      <c r="N490" s="58"/>
      <c r="U490" s="41" t="s">
        <v>23</v>
      </c>
      <c r="AA490" s="55"/>
      <c r="AD490" s="55"/>
      <c r="AE490" s="56"/>
      <c r="AH490" s="55"/>
      <c r="AI490" s="56"/>
      <c r="AL490" s="55"/>
      <c r="AM490" s="56"/>
    </row>
    <row r="491" spans="1:43" ht="16.5" customHeight="1">
      <c r="A491" s="165">
        <v>161</v>
      </c>
      <c r="B491" s="168"/>
      <c r="C491" s="2"/>
      <c r="D491" s="34"/>
      <c r="E491" s="35"/>
      <c r="F491" s="35"/>
      <c r="G491" s="60" t="str">
        <f>IFERROR(DATEDIF(AQ491,$P$2,"Y"),"")</f>
        <v/>
      </c>
      <c r="H491" s="61" t="str" cm="1">
        <f t="array" ref="H491">IF(G491="","",_xlfn.IFS(G491&lt;=24,$R$18,G491&lt;=29,$R$19,G491&lt;=34,$R$20,G491&lt;=39,$R$21,G491&lt;=44,$R$22,G491&lt;=49,$R$23,G491&lt;=54,$R$24,G491&lt;=59,$R$25,G491&lt;=64,$R$26,G491&lt;=69,$R$27,G491&lt;=74,$R$28,G491&lt;=79,$R$29,G491&lt;=84,$R$30,G491&lt;=10000,$R$31))</f>
        <v/>
      </c>
      <c r="I491" s="3"/>
      <c r="J491" s="3"/>
      <c r="K491" s="30"/>
      <c r="L491" s="28"/>
      <c r="M491" s="28"/>
      <c r="N491" s="54"/>
      <c r="U491" s="41" t="s">
        <v>23</v>
      </c>
      <c r="V491" s="42">
        <f>A491</f>
        <v>161</v>
      </c>
      <c r="W491" s="42" t="str">
        <f>IF(C492="","",$G$3)</f>
        <v/>
      </c>
      <c r="X491" s="42" t="str">
        <f>IF(C492="","",$I$3)</f>
        <v/>
      </c>
      <c r="Y491" s="43" t="str">
        <f>IF(C492="","",$C492)</f>
        <v/>
      </c>
      <c r="Z491" s="43" t="str">
        <f>IF(C492="","",$C491)</f>
        <v/>
      </c>
      <c r="AA491" s="55" t="str">
        <f>IF(B491="男",1,IF(B491="女",2,""))</f>
        <v/>
      </c>
      <c r="AB491" s="43" t="str">
        <f>IF(D491="","",D491&amp;TEXT(E491,"00")&amp;TEXT(F491,"00"))</f>
        <v/>
      </c>
      <c r="AC491" s="43" t="str" cm="1">
        <f t="array" ref="AC491">IF(G491="","",_xlfn.IFS(G491&lt;=24,$Q$18,G491&lt;=29,$Q$19,G491&lt;=34,$Q$20,G491&lt;=39,$Q$21,G491&lt;=44,$Q$22,G491&lt;=49,$Q$23,G491&lt;=54,$Q$24,G491&lt;=59,$Q$25,G491&lt;=64,$Q$26,G491&lt;=69,$Q$27,G491&lt;=74,$Q$28,G491&lt;=79,$Q$29,G491&lt;=84,$Q$30,G491&lt;=10000,$Q$31))</f>
        <v/>
      </c>
      <c r="AD491" s="55" t="str">
        <f>IF(J491="","",IF(J491="自由形",1,IF(J491="背泳ぎ",2,IF(J491="平泳ぎ",3,IF(J491="バタフライ",4,IF(J491="個人メドレー",5,))))))</f>
        <v/>
      </c>
      <c r="AE491" s="56" t="str">
        <f>IF(I491="","",IF(I491=25,"0025",IF(I491=50,"0050",IF(I491=100,"0100",IF(I491=200,"0200","")))))</f>
        <v/>
      </c>
      <c r="AF491" s="43" t="str">
        <f>AD491&amp;AE491</f>
        <v/>
      </c>
      <c r="AG491" s="43" t="str">
        <f>IF(M491="","",K491&amp;TEXT(L491,"00")&amp;U491&amp;TEXT(M491,"00"))</f>
        <v/>
      </c>
      <c r="AH491" s="55" t="str">
        <f>IF(J492="自由形",1,IF(J492="背泳ぎ",2,IF(J492="平泳ぎ",3,IF(J492="バタフライ",4,IF(J492="個人メドレー",5,"")))))</f>
        <v/>
      </c>
      <c r="AI491" s="56" t="str">
        <f>IF(I492=25,"0025",IF(I492=50,"0050",IF(I492=100,"0100",IF(I492=200,"0200",""))))</f>
        <v/>
      </c>
      <c r="AJ491" s="43" t="str">
        <f>AH491&amp;AI491</f>
        <v/>
      </c>
      <c r="AK491" s="43" t="str">
        <f>IF(M492="","",K492&amp;TEXT(L492,"00")&amp;U492&amp;TEXT(M492,"00"))</f>
        <v/>
      </c>
      <c r="AL491" s="55" t="str">
        <f>IF(J493="自由形",1,IF(J493="背泳ぎ",2,IF(J493="平泳ぎ",3,IF(J493="バタフライ",4,IF(J493="個人メドレー",5,"")))))</f>
        <v/>
      </c>
      <c r="AM491" s="56" t="str">
        <f>IF(I493=25,"0025",IF(I493=50,"0050",IF(I493=100,"0100",IF(I493=200,"0200",""))))</f>
        <v/>
      </c>
      <c r="AN491" s="43" t="str">
        <f>AL491&amp;AM491</f>
        <v/>
      </c>
      <c r="AO491" s="43" t="str">
        <f>IF(M493="","",K493&amp;TEXT(L493,"00")&amp;U492&amp;TEXT(M493,"00"))</f>
        <v/>
      </c>
      <c r="AP491" s="41" t="s">
        <v>97</v>
      </c>
      <c r="AQ491" s="55" t="str">
        <f>IF(C492="","",IF(AB491="","",D491&amp;AP491&amp;TEXT(E491,"00")&amp;AP491&amp;TEXT(F491,"00")))</f>
        <v/>
      </c>
    </row>
    <row r="492" spans="1:43" ht="16.5" customHeight="1">
      <c r="A492" s="166"/>
      <c r="B492" s="169"/>
      <c r="C492" s="171"/>
      <c r="D492" s="6"/>
      <c r="E492" s="6"/>
      <c r="F492" s="6"/>
      <c r="G492" s="62"/>
      <c r="H492" s="63"/>
      <c r="I492" s="4"/>
      <c r="J492" s="4"/>
      <c r="K492" s="31"/>
      <c r="L492" s="32"/>
      <c r="M492" s="32"/>
      <c r="N492" s="57"/>
      <c r="U492" s="41" t="s">
        <v>23</v>
      </c>
      <c r="AD492" s="55"/>
      <c r="AE492" s="56"/>
    </row>
    <row r="493" spans="1:43" ht="16.5" customHeight="1">
      <c r="A493" s="167"/>
      <c r="B493" s="170"/>
      <c r="C493" s="172"/>
      <c r="D493" s="7"/>
      <c r="E493" s="7"/>
      <c r="F493" s="7"/>
      <c r="G493" s="64"/>
      <c r="H493" s="65"/>
      <c r="I493" s="5"/>
      <c r="J493" s="5"/>
      <c r="K493" s="33"/>
      <c r="L493" s="29"/>
      <c r="M493" s="29"/>
      <c r="N493" s="58"/>
      <c r="U493" s="41" t="s">
        <v>23</v>
      </c>
      <c r="AA493" s="55"/>
      <c r="AD493" s="55"/>
      <c r="AE493" s="56"/>
      <c r="AH493" s="55"/>
      <c r="AI493" s="56"/>
      <c r="AL493" s="55"/>
      <c r="AM493" s="56"/>
    </row>
    <row r="494" spans="1:43" ht="16.5" customHeight="1">
      <c r="A494" s="165">
        <v>162</v>
      </c>
      <c r="B494" s="168"/>
      <c r="C494" s="2"/>
      <c r="D494" s="34"/>
      <c r="E494" s="35"/>
      <c r="F494" s="35"/>
      <c r="G494" s="60" t="str">
        <f>IFERROR(DATEDIF(AQ494,$P$2,"Y"),"")</f>
        <v/>
      </c>
      <c r="H494" s="61" t="str" cm="1">
        <f t="array" ref="H494">IF(G494="","",_xlfn.IFS(G494&lt;=24,$R$18,G494&lt;=29,$R$19,G494&lt;=34,$R$20,G494&lt;=39,$R$21,G494&lt;=44,$R$22,G494&lt;=49,$R$23,G494&lt;=54,$R$24,G494&lt;=59,$R$25,G494&lt;=64,$R$26,G494&lt;=69,$R$27,G494&lt;=74,$R$28,G494&lt;=79,$R$29,G494&lt;=84,$R$30,G494&lt;=10000,$R$31))</f>
        <v/>
      </c>
      <c r="I494" s="3"/>
      <c r="J494" s="3"/>
      <c r="K494" s="30"/>
      <c r="L494" s="28"/>
      <c r="M494" s="28"/>
      <c r="N494" s="54"/>
      <c r="U494" s="41" t="s">
        <v>23</v>
      </c>
      <c r="V494" s="42">
        <f>A494</f>
        <v>162</v>
      </c>
      <c r="W494" s="42" t="str">
        <f>IF(C495="","",$G$3)</f>
        <v/>
      </c>
      <c r="X494" s="42" t="str">
        <f>IF(C495="","",$I$3)</f>
        <v/>
      </c>
      <c r="Y494" s="43" t="str">
        <f>IF(C495="","",$C495)</f>
        <v/>
      </c>
      <c r="Z494" s="43" t="str">
        <f>IF(C495="","",$C494)</f>
        <v/>
      </c>
      <c r="AA494" s="55" t="str">
        <f>IF(B494="男",1,IF(B494="女",2,""))</f>
        <v/>
      </c>
      <c r="AB494" s="43" t="str">
        <f>IF(D494="","",D494&amp;TEXT(E494,"00")&amp;TEXT(F494,"00"))</f>
        <v/>
      </c>
      <c r="AC494" s="43" t="str" cm="1">
        <f t="array" ref="AC494">IF(G494="","",_xlfn.IFS(G494&lt;=24,$Q$18,G494&lt;=29,$Q$19,G494&lt;=34,$Q$20,G494&lt;=39,$Q$21,G494&lt;=44,$Q$22,G494&lt;=49,$Q$23,G494&lt;=54,$Q$24,G494&lt;=59,$Q$25,G494&lt;=64,$Q$26,G494&lt;=69,$Q$27,G494&lt;=74,$Q$28,G494&lt;=79,$Q$29,G494&lt;=84,$Q$30,G494&lt;=10000,$Q$31))</f>
        <v/>
      </c>
      <c r="AD494" s="55" t="str">
        <f>IF(J494="","",IF(J494="自由形",1,IF(J494="背泳ぎ",2,IF(J494="平泳ぎ",3,IF(J494="バタフライ",4,IF(J494="個人メドレー",5,))))))</f>
        <v/>
      </c>
      <c r="AE494" s="56" t="str">
        <f>IF(I494="","",IF(I494=25,"0025",IF(I494=50,"0050",IF(I494=100,"0100",IF(I494=200,"0200","")))))</f>
        <v/>
      </c>
      <c r="AF494" s="43" t="str">
        <f>AD494&amp;AE494</f>
        <v/>
      </c>
      <c r="AG494" s="43" t="str">
        <f>IF(M494="","",K494&amp;TEXT(L494,"00")&amp;U494&amp;TEXT(M494,"00"))</f>
        <v/>
      </c>
      <c r="AH494" s="55" t="str">
        <f>IF(J495="自由形",1,IF(J495="背泳ぎ",2,IF(J495="平泳ぎ",3,IF(J495="バタフライ",4,IF(J495="個人メドレー",5,"")))))</f>
        <v/>
      </c>
      <c r="AI494" s="56" t="str">
        <f>IF(I495=25,"0025",IF(I495=50,"0050",IF(I495=100,"0100",IF(I495=200,"0200",""))))</f>
        <v/>
      </c>
      <c r="AJ494" s="43" t="str">
        <f>AH494&amp;AI494</f>
        <v/>
      </c>
      <c r="AK494" s="43" t="str">
        <f>IF(M495="","",K495&amp;TEXT(L495,"00")&amp;U495&amp;TEXT(M495,"00"))</f>
        <v/>
      </c>
      <c r="AL494" s="55" t="str">
        <f>IF(J496="自由形",1,IF(J496="背泳ぎ",2,IF(J496="平泳ぎ",3,IF(J496="バタフライ",4,IF(J496="個人メドレー",5,"")))))</f>
        <v/>
      </c>
      <c r="AM494" s="56" t="str">
        <f>IF(I496=25,"0025",IF(I496=50,"0050",IF(I496=100,"0100",IF(I496=200,"0200",""))))</f>
        <v/>
      </c>
      <c r="AN494" s="43" t="str">
        <f>AL494&amp;AM494</f>
        <v/>
      </c>
      <c r="AO494" s="43" t="str">
        <f>IF(M496="","",K496&amp;TEXT(L496,"00")&amp;U495&amp;TEXT(M496,"00"))</f>
        <v/>
      </c>
      <c r="AP494" s="41" t="s">
        <v>97</v>
      </c>
      <c r="AQ494" s="55" t="str">
        <f>IF(C495="","",IF(AB494="","",D494&amp;AP494&amp;TEXT(E494,"00")&amp;AP494&amp;TEXT(F494,"00")))</f>
        <v/>
      </c>
    </row>
    <row r="495" spans="1:43" ht="16.5" customHeight="1">
      <c r="A495" s="166"/>
      <c r="B495" s="169"/>
      <c r="C495" s="171"/>
      <c r="D495" s="6"/>
      <c r="E495" s="6"/>
      <c r="F495" s="6"/>
      <c r="G495" s="62"/>
      <c r="H495" s="63"/>
      <c r="I495" s="4"/>
      <c r="J495" s="4"/>
      <c r="K495" s="31"/>
      <c r="L495" s="32"/>
      <c r="M495" s="32"/>
      <c r="N495" s="57"/>
      <c r="U495" s="41" t="s">
        <v>23</v>
      </c>
      <c r="AD495" s="55"/>
      <c r="AE495" s="56"/>
    </row>
    <row r="496" spans="1:43" ht="16.5" customHeight="1">
      <c r="A496" s="167"/>
      <c r="B496" s="170"/>
      <c r="C496" s="172"/>
      <c r="D496" s="7"/>
      <c r="E496" s="7"/>
      <c r="F496" s="7"/>
      <c r="G496" s="62"/>
      <c r="H496" s="63"/>
      <c r="I496" s="5"/>
      <c r="J496" s="5"/>
      <c r="K496" s="33"/>
      <c r="L496" s="29"/>
      <c r="M496" s="29"/>
      <c r="N496" s="58"/>
      <c r="U496" s="41" t="s">
        <v>23</v>
      </c>
      <c r="AA496" s="55"/>
      <c r="AD496" s="55"/>
      <c r="AE496" s="56"/>
      <c r="AH496" s="55"/>
      <c r="AI496" s="56"/>
      <c r="AL496" s="55"/>
      <c r="AM496" s="56"/>
    </row>
    <row r="497" spans="1:43" ht="16.5" customHeight="1">
      <c r="A497" s="165">
        <v>163</v>
      </c>
      <c r="B497" s="168"/>
      <c r="C497" s="2"/>
      <c r="D497" s="34"/>
      <c r="E497" s="35"/>
      <c r="F497" s="35"/>
      <c r="G497" s="60" t="str">
        <f>IFERROR(DATEDIF(AQ497,$P$2,"Y"),"")</f>
        <v/>
      </c>
      <c r="H497" s="61" t="str" cm="1">
        <f t="array" ref="H497">IF(G497="","",_xlfn.IFS(G497&lt;=24,$R$18,G497&lt;=29,$R$19,G497&lt;=34,$R$20,G497&lt;=39,$R$21,G497&lt;=44,$R$22,G497&lt;=49,$R$23,G497&lt;=54,$R$24,G497&lt;=59,$R$25,G497&lt;=64,$R$26,G497&lt;=69,$R$27,G497&lt;=74,$R$28,G497&lt;=79,$R$29,G497&lt;=84,$R$30,G497&lt;=10000,$R$31))</f>
        <v/>
      </c>
      <c r="I497" s="3"/>
      <c r="J497" s="3"/>
      <c r="K497" s="30"/>
      <c r="L497" s="28"/>
      <c r="M497" s="28"/>
      <c r="N497" s="54"/>
      <c r="U497" s="41" t="s">
        <v>23</v>
      </c>
      <c r="V497" s="42">
        <f>A497</f>
        <v>163</v>
      </c>
      <c r="W497" s="42" t="str">
        <f>IF(C498="","",$G$3)</f>
        <v/>
      </c>
      <c r="X497" s="42" t="str">
        <f>IF(C498="","",$I$3)</f>
        <v/>
      </c>
      <c r="Y497" s="43" t="str">
        <f>IF(C498="","",$C498)</f>
        <v/>
      </c>
      <c r="Z497" s="43" t="str">
        <f>IF(C498="","",$C497)</f>
        <v/>
      </c>
      <c r="AA497" s="55" t="str">
        <f>IF(B497="男",1,IF(B497="女",2,""))</f>
        <v/>
      </c>
      <c r="AB497" s="43" t="str">
        <f>IF(D497="","",D497&amp;TEXT(E497,"00")&amp;TEXT(F497,"00"))</f>
        <v/>
      </c>
      <c r="AC497" s="43" t="str" cm="1">
        <f t="array" ref="AC497">IF(G497="","",_xlfn.IFS(G497&lt;=24,$Q$18,G497&lt;=29,$Q$19,G497&lt;=34,$Q$20,G497&lt;=39,$Q$21,G497&lt;=44,$Q$22,G497&lt;=49,$Q$23,G497&lt;=54,$Q$24,G497&lt;=59,$Q$25,G497&lt;=64,$Q$26,G497&lt;=69,$Q$27,G497&lt;=74,$Q$28,G497&lt;=79,$Q$29,G497&lt;=84,$Q$30,G497&lt;=10000,$Q$31))</f>
        <v/>
      </c>
      <c r="AD497" s="55" t="str">
        <f>IF(J497="","",IF(J497="自由形",1,IF(J497="背泳ぎ",2,IF(J497="平泳ぎ",3,IF(J497="バタフライ",4,IF(J497="個人メドレー",5,))))))</f>
        <v/>
      </c>
      <c r="AE497" s="56" t="str">
        <f>IF(I497="","",IF(I497=25,"0025",IF(I497=50,"0050",IF(I497=100,"0100",IF(I497=200,"0200","")))))</f>
        <v/>
      </c>
      <c r="AF497" s="43" t="str">
        <f>AD497&amp;AE497</f>
        <v/>
      </c>
      <c r="AG497" s="43" t="str">
        <f>IF(M497="","",K497&amp;TEXT(L497,"00")&amp;U497&amp;TEXT(M497,"00"))</f>
        <v/>
      </c>
      <c r="AH497" s="55" t="str">
        <f>IF(J498="自由形",1,IF(J498="背泳ぎ",2,IF(J498="平泳ぎ",3,IF(J498="バタフライ",4,IF(J498="個人メドレー",5,"")))))</f>
        <v/>
      </c>
      <c r="AI497" s="56" t="str">
        <f>IF(I498=25,"0025",IF(I498=50,"0050",IF(I498=100,"0100",IF(I498=200,"0200",""))))</f>
        <v/>
      </c>
      <c r="AJ497" s="43" t="str">
        <f>AH497&amp;AI497</f>
        <v/>
      </c>
      <c r="AK497" s="43" t="str">
        <f>IF(M498="","",K498&amp;TEXT(L498,"00")&amp;U498&amp;TEXT(M498,"00"))</f>
        <v/>
      </c>
      <c r="AL497" s="55" t="str">
        <f>IF(J499="自由形",1,IF(J499="背泳ぎ",2,IF(J499="平泳ぎ",3,IF(J499="バタフライ",4,IF(J499="個人メドレー",5,"")))))</f>
        <v/>
      </c>
      <c r="AM497" s="56" t="str">
        <f>IF(I499=25,"0025",IF(I499=50,"0050",IF(I499=100,"0100",IF(I499=200,"0200",""))))</f>
        <v/>
      </c>
      <c r="AN497" s="43" t="str">
        <f>AL497&amp;AM497</f>
        <v/>
      </c>
      <c r="AO497" s="43" t="str">
        <f>IF(M499="","",K499&amp;TEXT(L499,"00")&amp;U498&amp;TEXT(M499,"00"))</f>
        <v/>
      </c>
      <c r="AP497" s="41" t="s">
        <v>97</v>
      </c>
      <c r="AQ497" s="55" t="str">
        <f>IF(C498="","",IF(AB497="","",D497&amp;AP497&amp;TEXT(E497,"00")&amp;AP497&amp;TEXT(F497,"00")))</f>
        <v/>
      </c>
    </row>
    <row r="498" spans="1:43" ht="16.5" customHeight="1">
      <c r="A498" s="166"/>
      <c r="B498" s="169"/>
      <c r="C498" s="171"/>
      <c r="D498" s="6"/>
      <c r="E498" s="6"/>
      <c r="F498" s="6"/>
      <c r="G498" s="62"/>
      <c r="H498" s="63"/>
      <c r="I498" s="4"/>
      <c r="J498" s="4"/>
      <c r="K498" s="31"/>
      <c r="L498" s="32"/>
      <c r="M498" s="32"/>
      <c r="N498" s="57"/>
      <c r="U498" s="41" t="s">
        <v>23</v>
      </c>
      <c r="AD498" s="55"/>
      <c r="AE498" s="56"/>
    </row>
    <row r="499" spans="1:43" ht="16.5" customHeight="1">
      <c r="A499" s="167"/>
      <c r="B499" s="170"/>
      <c r="C499" s="172"/>
      <c r="D499" s="7"/>
      <c r="E499" s="7"/>
      <c r="F499" s="7"/>
      <c r="G499" s="64"/>
      <c r="H499" s="65"/>
      <c r="I499" s="5"/>
      <c r="J499" s="5"/>
      <c r="K499" s="33"/>
      <c r="L499" s="29"/>
      <c r="M499" s="29"/>
      <c r="N499" s="58"/>
      <c r="U499" s="41" t="s">
        <v>23</v>
      </c>
      <c r="AA499" s="55"/>
      <c r="AD499" s="55"/>
      <c r="AE499" s="56"/>
      <c r="AH499" s="55"/>
      <c r="AI499" s="56"/>
      <c r="AL499" s="55"/>
      <c r="AM499" s="56"/>
    </row>
    <row r="500" spans="1:43" ht="16.5" customHeight="1">
      <c r="A500" s="165">
        <v>164</v>
      </c>
      <c r="B500" s="168"/>
      <c r="C500" s="2"/>
      <c r="D500" s="34"/>
      <c r="E500" s="35"/>
      <c r="F500" s="35"/>
      <c r="G500" s="60" t="str">
        <f>IFERROR(DATEDIF(AQ500,$P$2,"Y"),"")</f>
        <v/>
      </c>
      <c r="H500" s="61" t="str" cm="1">
        <f t="array" ref="H500">IF(G500="","",_xlfn.IFS(G500&lt;=24,$R$18,G500&lt;=29,$R$19,G500&lt;=34,$R$20,G500&lt;=39,$R$21,G500&lt;=44,$R$22,G500&lt;=49,$R$23,G500&lt;=54,$R$24,G500&lt;=59,$R$25,G500&lt;=64,$R$26,G500&lt;=69,$R$27,G500&lt;=74,$R$28,G500&lt;=79,$R$29,G500&lt;=84,$R$30,G500&lt;=10000,$R$31))</f>
        <v/>
      </c>
      <c r="I500" s="3"/>
      <c r="J500" s="3"/>
      <c r="K500" s="30"/>
      <c r="L500" s="28"/>
      <c r="M500" s="28"/>
      <c r="N500" s="54"/>
      <c r="U500" s="41" t="s">
        <v>23</v>
      </c>
      <c r="V500" s="42">
        <f>A500</f>
        <v>164</v>
      </c>
      <c r="W500" s="42" t="str">
        <f>IF(C501="","",$G$3)</f>
        <v/>
      </c>
      <c r="X500" s="42" t="str">
        <f>IF(C501="","",$I$3)</f>
        <v/>
      </c>
      <c r="Y500" s="43" t="str">
        <f>IF(C501="","",$C501)</f>
        <v/>
      </c>
      <c r="Z500" s="43" t="str">
        <f>IF(C501="","",$C500)</f>
        <v/>
      </c>
      <c r="AA500" s="55" t="str">
        <f>IF(B500="男",1,IF(B500="女",2,""))</f>
        <v/>
      </c>
      <c r="AB500" s="43" t="str">
        <f>IF(D500="","",D500&amp;TEXT(E500,"00")&amp;TEXT(F500,"00"))</f>
        <v/>
      </c>
      <c r="AC500" s="43" t="str" cm="1">
        <f t="array" ref="AC500">IF(G500="","",_xlfn.IFS(G500&lt;=24,$Q$18,G500&lt;=29,$Q$19,G500&lt;=34,$Q$20,G500&lt;=39,$Q$21,G500&lt;=44,$Q$22,G500&lt;=49,$Q$23,G500&lt;=54,$Q$24,G500&lt;=59,$Q$25,G500&lt;=64,$Q$26,G500&lt;=69,$Q$27,G500&lt;=74,$Q$28,G500&lt;=79,$Q$29,G500&lt;=84,$Q$30,G500&lt;=10000,$Q$31))</f>
        <v/>
      </c>
      <c r="AD500" s="55" t="str">
        <f>IF(J500="","",IF(J500="自由形",1,IF(J500="背泳ぎ",2,IF(J500="平泳ぎ",3,IF(J500="バタフライ",4,IF(J500="個人メドレー",5,))))))</f>
        <v/>
      </c>
      <c r="AE500" s="56" t="str">
        <f>IF(I500="","",IF(I500=25,"0025",IF(I500=50,"0050",IF(I500=100,"0100",IF(I500=200,"0200","")))))</f>
        <v/>
      </c>
      <c r="AF500" s="43" t="str">
        <f>AD500&amp;AE500</f>
        <v/>
      </c>
      <c r="AG500" s="43" t="str">
        <f>IF(M500="","",K500&amp;TEXT(L500,"00")&amp;U500&amp;TEXT(M500,"00"))</f>
        <v/>
      </c>
      <c r="AH500" s="55" t="str">
        <f>IF(J501="自由形",1,IF(J501="背泳ぎ",2,IF(J501="平泳ぎ",3,IF(J501="バタフライ",4,IF(J501="個人メドレー",5,"")))))</f>
        <v/>
      </c>
      <c r="AI500" s="56" t="str">
        <f>IF(I501=25,"0025",IF(I501=50,"0050",IF(I501=100,"0100",IF(I501=200,"0200",""))))</f>
        <v/>
      </c>
      <c r="AJ500" s="43" t="str">
        <f>AH500&amp;AI500</f>
        <v/>
      </c>
      <c r="AK500" s="43" t="str">
        <f>IF(M501="","",K501&amp;TEXT(L501,"00")&amp;U501&amp;TEXT(M501,"00"))</f>
        <v/>
      </c>
      <c r="AL500" s="55" t="str">
        <f>IF(J502="自由形",1,IF(J502="背泳ぎ",2,IF(J502="平泳ぎ",3,IF(J502="バタフライ",4,IF(J502="個人メドレー",5,"")))))</f>
        <v/>
      </c>
      <c r="AM500" s="56" t="str">
        <f>IF(I502=25,"0025",IF(I502=50,"0050",IF(I502=100,"0100",IF(I502=200,"0200",""))))</f>
        <v/>
      </c>
      <c r="AN500" s="43" t="str">
        <f>AL500&amp;AM500</f>
        <v/>
      </c>
      <c r="AO500" s="43" t="str">
        <f>IF(M502="","",K502&amp;TEXT(L502,"00")&amp;U501&amp;TEXT(M502,"00"))</f>
        <v/>
      </c>
      <c r="AP500" s="41" t="s">
        <v>97</v>
      </c>
      <c r="AQ500" s="55" t="str">
        <f>IF(C501="","",IF(AB500="","",D500&amp;AP500&amp;TEXT(E500,"00")&amp;AP500&amp;TEXT(F500,"00")))</f>
        <v/>
      </c>
    </row>
    <row r="501" spans="1:43" ht="16.5" customHeight="1">
      <c r="A501" s="166"/>
      <c r="B501" s="169"/>
      <c r="C501" s="171"/>
      <c r="D501" s="6"/>
      <c r="E501" s="6"/>
      <c r="F501" s="6"/>
      <c r="G501" s="62"/>
      <c r="H501" s="63"/>
      <c r="I501" s="4"/>
      <c r="J501" s="4"/>
      <c r="K501" s="31"/>
      <c r="L501" s="32"/>
      <c r="M501" s="32"/>
      <c r="N501" s="57"/>
      <c r="U501" s="41" t="s">
        <v>23</v>
      </c>
      <c r="AD501" s="55"/>
      <c r="AE501" s="56"/>
    </row>
    <row r="502" spans="1:43" ht="16.5" customHeight="1">
      <c r="A502" s="167"/>
      <c r="B502" s="170"/>
      <c r="C502" s="172"/>
      <c r="D502" s="7"/>
      <c r="E502" s="7"/>
      <c r="F502" s="7"/>
      <c r="G502" s="62"/>
      <c r="H502" s="63"/>
      <c r="I502" s="5"/>
      <c r="J502" s="5"/>
      <c r="K502" s="33"/>
      <c r="L502" s="29"/>
      <c r="M502" s="29"/>
      <c r="N502" s="58"/>
      <c r="U502" s="41" t="s">
        <v>23</v>
      </c>
      <c r="AA502" s="55"/>
      <c r="AD502" s="55"/>
      <c r="AE502" s="56"/>
      <c r="AH502" s="55"/>
      <c r="AI502" s="56"/>
      <c r="AL502" s="55"/>
      <c r="AM502" s="56"/>
    </row>
    <row r="503" spans="1:43" ht="16.5" customHeight="1">
      <c r="A503" s="165">
        <v>165</v>
      </c>
      <c r="B503" s="168"/>
      <c r="C503" s="2"/>
      <c r="D503" s="34"/>
      <c r="E503" s="35"/>
      <c r="F503" s="35"/>
      <c r="G503" s="60" t="str">
        <f>IFERROR(DATEDIF(AQ503,$P$2,"Y"),"")</f>
        <v/>
      </c>
      <c r="H503" s="61" t="str" cm="1">
        <f t="array" ref="H503">IF(G503="","",_xlfn.IFS(G503&lt;=24,$R$18,G503&lt;=29,$R$19,G503&lt;=34,$R$20,G503&lt;=39,$R$21,G503&lt;=44,$R$22,G503&lt;=49,$R$23,G503&lt;=54,$R$24,G503&lt;=59,$R$25,G503&lt;=64,$R$26,G503&lt;=69,$R$27,G503&lt;=74,$R$28,G503&lt;=79,$R$29,G503&lt;=84,$R$30,G503&lt;=10000,$R$31))</f>
        <v/>
      </c>
      <c r="I503" s="3"/>
      <c r="J503" s="3"/>
      <c r="K503" s="30"/>
      <c r="L503" s="28"/>
      <c r="M503" s="28"/>
      <c r="N503" s="54"/>
      <c r="U503" s="41" t="s">
        <v>23</v>
      </c>
      <c r="V503" s="42">
        <f>A503</f>
        <v>165</v>
      </c>
      <c r="W503" s="42" t="str">
        <f>IF(C504="","",$G$3)</f>
        <v/>
      </c>
      <c r="X503" s="42" t="str">
        <f>IF(C504="","",$I$3)</f>
        <v/>
      </c>
      <c r="Y503" s="43" t="str">
        <f>IF(C504="","",$C504)</f>
        <v/>
      </c>
      <c r="Z503" s="43" t="str">
        <f>IF(C504="","",$C503)</f>
        <v/>
      </c>
      <c r="AA503" s="55" t="str">
        <f>IF(B503="男",1,IF(B503="女",2,""))</f>
        <v/>
      </c>
      <c r="AB503" s="43" t="str">
        <f>IF(D503="","",D503&amp;TEXT(E503,"00")&amp;TEXT(F503,"00"))</f>
        <v/>
      </c>
      <c r="AC503" s="43" t="str" cm="1">
        <f t="array" ref="AC503">IF(G503="","",_xlfn.IFS(G503&lt;=24,$Q$18,G503&lt;=29,$Q$19,G503&lt;=34,$Q$20,G503&lt;=39,$Q$21,G503&lt;=44,$Q$22,G503&lt;=49,$Q$23,G503&lt;=54,$Q$24,G503&lt;=59,$Q$25,G503&lt;=64,$Q$26,G503&lt;=69,$Q$27,G503&lt;=74,$Q$28,G503&lt;=79,$Q$29,G503&lt;=84,$Q$30,G503&lt;=10000,$Q$31))</f>
        <v/>
      </c>
      <c r="AD503" s="55" t="str">
        <f>IF(J503="","",IF(J503="自由形",1,IF(J503="背泳ぎ",2,IF(J503="平泳ぎ",3,IF(J503="バタフライ",4,IF(J503="個人メドレー",5,))))))</f>
        <v/>
      </c>
      <c r="AE503" s="56" t="str">
        <f>IF(I503="","",IF(I503=25,"0025",IF(I503=50,"0050",IF(I503=100,"0100",IF(I503=200,"0200","")))))</f>
        <v/>
      </c>
      <c r="AF503" s="43" t="str">
        <f>AD503&amp;AE503</f>
        <v/>
      </c>
      <c r="AG503" s="43" t="str">
        <f>IF(M503="","",K503&amp;TEXT(L503,"00")&amp;U503&amp;TEXT(M503,"00"))</f>
        <v/>
      </c>
      <c r="AH503" s="55" t="str">
        <f>IF(J504="自由形",1,IF(J504="背泳ぎ",2,IF(J504="平泳ぎ",3,IF(J504="バタフライ",4,IF(J504="個人メドレー",5,"")))))</f>
        <v/>
      </c>
      <c r="AI503" s="56" t="str">
        <f>IF(I504=25,"0025",IF(I504=50,"0050",IF(I504=100,"0100",IF(I504=200,"0200",""))))</f>
        <v/>
      </c>
      <c r="AJ503" s="43" t="str">
        <f>AH503&amp;AI503</f>
        <v/>
      </c>
      <c r="AK503" s="43" t="str">
        <f>IF(M504="","",K504&amp;TEXT(L504,"00")&amp;U504&amp;TEXT(M504,"00"))</f>
        <v/>
      </c>
      <c r="AL503" s="55" t="str">
        <f>IF(J505="自由形",1,IF(J505="背泳ぎ",2,IF(J505="平泳ぎ",3,IF(J505="バタフライ",4,IF(J505="個人メドレー",5,"")))))</f>
        <v/>
      </c>
      <c r="AM503" s="56" t="str">
        <f>IF(I505=25,"0025",IF(I505=50,"0050",IF(I505=100,"0100",IF(I505=200,"0200",""))))</f>
        <v/>
      </c>
      <c r="AN503" s="43" t="str">
        <f>AL503&amp;AM503</f>
        <v/>
      </c>
      <c r="AO503" s="43" t="str">
        <f>IF(M505="","",K505&amp;TEXT(L505,"00")&amp;U504&amp;TEXT(M505,"00"))</f>
        <v/>
      </c>
      <c r="AP503" s="41" t="s">
        <v>97</v>
      </c>
      <c r="AQ503" s="55" t="str">
        <f>IF(C504="","",IF(AB503="","",D503&amp;AP503&amp;TEXT(E503,"00")&amp;AP503&amp;TEXT(F503,"00")))</f>
        <v/>
      </c>
    </row>
    <row r="504" spans="1:43" ht="16.5" customHeight="1">
      <c r="A504" s="166"/>
      <c r="B504" s="169"/>
      <c r="C504" s="171"/>
      <c r="D504" s="6"/>
      <c r="E504" s="6"/>
      <c r="F504" s="6"/>
      <c r="G504" s="62"/>
      <c r="H504" s="63"/>
      <c r="I504" s="4"/>
      <c r="J504" s="4"/>
      <c r="K504" s="31"/>
      <c r="L504" s="32"/>
      <c r="M504" s="32"/>
      <c r="N504" s="57"/>
      <c r="U504" s="41" t="s">
        <v>23</v>
      </c>
      <c r="AD504" s="55"/>
      <c r="AE504" s="56"/>
    </row>
    <row r="505" spans="1:43" ht="16.5" customHeight="1">
      <c r="A505" s="167"/>
      <c r="B505" s="170"/>
      <c r="C505" s="172"/>
      <c r="D505" s="7"/>
      <c r="E505" s="7"/>
      <c r="F505" s="7"/>
      <c r="G505" s="64"/>
      <c r="H505" s="65"/>
      <c r="I505" s="5"/>
      <c r="J505" s="5"/>
      <c r="K505" s="33"/>
      <c r="L505" s="29"/>
      <c r="M505" s="29"/>
      <c r="N505" s="58"/>
      <c r="U505" s="41" t="s">
        <v>23</v>
      </c>
      <c r="AA505" s="55"/>
      <c r="AD505" s="55"/>
      <c r="AE505" s="56"/>
      <c r="AH505" s="55"/>
      <c r="AI505" s="56"/>
      <c r="AL505" s="55"/>
      <c r="AM505" s="56"/>
    </row>
    <row r="506" spans="1:43" ht="16.5" customHeight="1">
      <c r="A506" s="165">
        <v>166</v>
      </c>
      <c r="B506" s="168"/>
      <c r="C506" s="2"/>
      <c r="D506" s="34"/>
      <c r="E506" s="35"/>
      <c r="F506" s="35"/>
      <c r="G506" s="60" t="str">
        <f>IFERROR(DATEDIF(AQ506,$P$2,"Y"),"")</f>
        <v/>
      </c>
      <c r="H506" s="61" t="str" cm="1">
        <f t="array" ref="H506">IF(G506="","",_xlfn.IFS(G506&lt;=24,$R$18,G506&lt;=29,$R$19,G506&lt;=34,$R$20,G506&lt;=39,$R$21,G506&lt;=44,$R$22,G506&lt;=49,$R$23,G506&lt;=54,$R$24,G506&lt;=59,$R$25,G506&lt;=64,$R$26,G506&lt;=69,$R$27,G506&lt;=74,$R$28,G506&lt;=79,$R$29,G506&lt;=84,$R$30,G506&lt;=10000,$R$31))</f>
        <v/>
      </c>
      <c r="I506" s="3"/>
      <c r="J506" s="3"/>
      <c r="K506" s="30"/>
      <c r="L506" s="28"/>
      <c r="M506" s="28"/>
      <c r="N506" s="54"/>
      <c r="U506" s="41" t="s">
        <v>23</v>
      </c>
      <c r="V506" s="42">
        <f>A506</f>
        <v>166</v>
      </c>
      <c r="W506" s="42" t="str">
        <f>IF(C507="","",$G$3)</f>
        <v/>
      </c>
      <c r="X506" s="42" t="str">
        <f>IF(C507="","",$I$3)</f>
        <v/>
      </c>
      <c r="Y506" s="43" t="str">
        <f>IF(C507="","",$C507)</f>
        <v/>
      </c>
      <c r="Z506" s="43" t="str">
        <f>IF(C507="","",$C506)</f>
        <v/>
      </c>
      <c r="AA506" s="55" t="str">
        <f>IF(B506="男",1,IF(B506="女",2,""))</f>
        <v/>
      </c>
      <c r="AB506" s="43" t="str">
        <f>IF(D506="","",D506&amp;TEXT(E506,"00")&amp;TEXT(F506,"00"))</f>
        <v/>
      </c>
      <c r="AC506" s="43" t="str" cm="1">
        <f t="array" ref="AC506">IF(G506="","",_xlfn.IFS(G506&lt;=24,$Q$18,G506&lt;=29,$Q$19,G506&lt;=34,$Q$20,G506&lt;=39,$Q$21,G506&lt;=44,$Q$22,G506&lt;=49,$Q$23,G506&lt;=54,$Q$24,G506&lt;=59,$Q$25,G506&lt;=64,$Q$26,G506&lt;=69,$Q$27,G506&lt;=74,$Q$28,G506&lt;=79,$Q$29,G506&lt;=84,$Q$30,G506&lt;=10000,$Q$31))</f>
        <v/>
      </c>
      <c r="AD506" s="55" t="str">
        <f>IF(J506="","",IF(J506="自由形",1,IF(J506="背泳ぎ",2,IF(J506="平泳ぎ",3,IF(J506="バタフライ",4,IF(J506="個人メドレー",5,))))))</f>
        <v/>
      </c>
      <c r="AE506" s="56" t="str">
        <f>IF(I506="","",IF(I506=25,"0025",IF(I506=50,"0050",IF(I506=100,"0100",IF(I506=200,"0200","")))))</f>
        <v/>
      </c>
      <c r="AF506" s="43" t="str">
        <f>AD506&amp;AE506</f>
        <v/>
      </c>
      <c r="AG506" s="43" t="str">
        <f>IF(M506="","",K506&amp;TEXT(L506,"00")&amp;U506&amp;TEXT(M506,"00"))</f>
        <v/>
      </c>
      <c r="AH506" s="55" t="str">
        <f>IF(J507="自由形",1,IF(J507="背泳ぎ",2,IF(J507="平泳ぎ",3,IF(J507="バタフライ",4,IF(J507="個人メドレー",5,"")))))</f>
        <v/>
      </c>
      <c r="AI506" s="56" t="str">
        <f>IF(I507=25,"0025",IF(I507=50,"0050",IF(I507=100,"0100",IF(I507=200,"0200",""))))</f>
        <v/>
      </c>
      <c r="AJ506" s="43" t="str">
        <f>AH506&amp;AI506</f>
        <v/>
      </c>
      <c r="AK506" s="43" t="str">
        <f>IF(M507="","",K507&amp;TEXT(L507,"00")&amp;U507&amp;TEXT(M507,"00"))</f>
        <v/>
      </c>
      <c r="AL506" s="55" t="str">
        <f>IF(J508="自由形",1,IF(J508="背泳ぎ",2,IF(J508="平泳ぎ",3,IF(J508="バタフライ",4,IF(J508="個人メドレー",5,"")))))</f>
        <v/>
      </c>
      <c r="AM506" s="56" t="str">
        <f>IF(I508=25,"0025",IF(I508=50,"0050",IF(I508=100,"0100",IF(I508=200,"0200",""))))</f>
        <v/>
      </c>
      <c r="AN506" s="43" t="str">
        <f>AL506&amp;AM506</f>
        <v/>
      </c>
      <c r="AO506" s="43" t="str">
        <f>IF(M508="","",K508&amp;TEXT(L508,"00")&amp;U507&amp;TEXT(M508,"00"))</f>
        <v/>
      </c>
      <c r="AP506" s="41" t="s">
        <v>97</v>
      </c>
      <c r="AQ506" s="55" t="str">
        <f>IF(C507="","",IF(AB506="","",D506&amp;AP506&amp;TEXT(E506,"00")&amp;AP506&amp;TEXT(F506,"00")))</f>
        <v/>
      </c>
    </row>
    <row r="507" spans="1:43" ht="16.5" customHeight="1">
      <c r="A507" s="166"/>
      <c r="B507" s="169"/>
      <c r="C507" s="171"/>
      <c r="D507" s="6"/>
      <c r="E507" s="6"/>
      <c r="F507" s="6"/>
      <c r="G507" s="62"/>
      <c r="H507" s="63"/>
      <c r="I507" s="4"/>
      <c r="J507" s="4"/>
      <c r="K507" s="31"/>
      <c r="L507" s="32"/>
      <c r="M507" s="32"/>
      <c r="N507" s="57"/>
      <c r="U507" s="41" t="s">
        <v>23</v>
      </c>
      <c r="AD507" s="55"/>
      <c r="AE507" s="56"/>
    </row>
    <row r="508" spans="1:43" ht="16.5" customHeight="1">
      <c r="A508" s="167"/>
      <c r="B508" s="170"/>
      <c r="C508" s="172"/>
      <c r="D508" s="7"/>
      <c r="E508" s="7"/>
      <c r="F508" s="7"/>
      <c r="G508" s="62"/>
      <c r="H508" s="63"/>
      <c r="I508" s="5"/>
      <c r="J508" s="5"/>
      <c r="K508" s="33"/>
      <c r="L508" s="29"/>
      <c r="M508" s="29"/>
      <c r="N508" s="58"/>
      <c r="U508" s="41" t="s">
        <v>23</v>
      </c>
      <c r="AA508" s="55"/>
      <c r="AD508" s="55"/>
      <c r="AE508" s="56"/>
      <c r="AH508" s="55"/>
      <c r="AI508" s="56"/>
      <c r="AL508" s="55"/>
      <c r="AM508" s="56"/>
    </row>
    <row r="509" spans="1:43" ht="16.5" customHeight="1">
      <c r="A509" s="165">
        <v>167</v>
      </c>
      <c r="B509" s="168"/>
      <c r="C509" s="2"/>
      <c r="D509" s="34"/>
      <c r="E509" s="35"/>
      <c r="F509" s="35"/>
      <c r="G509" s="60" t="str">
        <f>IFERROR(DATEDIF(AQ509,$P$2,"Y"),"")</f>
        <v/>
      </c>
      <c r="H509" s="61" t="str" cm="1">
        <f t="array" ref="H509">IF(G509="","",_xlfn.IFS(G509&lt;=24,$R$18,G509&lt;=29,$R$19,G509&lt;=34,$R$20,G509&lt;=39,$R$21,G509&lt;=44,$R$22,G509&lt;=49,$R$23,G509&lt;=54,$R$24,G509&lt;=59,$R$25,G509&lt;=64,$R$26,G509&lt;=69,$R$27,G509&lt;=74,$R$28,G509&lt;=79,$R$29,G509&lt;=84,$R$30,G509&lt;=10000,$R$31))</f>
        <v/>
      </c>
      <c r="I509" s="3"/>
      <c r="J509" s="3"/>
      <c r="K509" s="30"/>
      <c r="L509" s="28"/>
      <c r="M509" s="28"/>
      <c r="N509" s="54"/>
      <c r="U509" s="41" t="s">
        <v>23</v>
      </c>
      <c r="V509" s="42">
        <f>A509</f>
        <v>167</v>
      </c>
      <c r="W509" s="42" t="str">
        <f>IF(C510="","",$G$3)</f>
        <v/>
      </c>
      <c r="X509" s="42" t="str">
        <f>IF(C510="","",$I$3)</f>
        <v/>
      </c>
      <c r="Y509" s="43" t="str">
        <f>IF(C510="","",$C510)</f>
        <v/>
      </c>
      <c r="Z509" s="43" t="str">
        <f>IF(C510="","",$C509)</f>
        <v/>
      </c>
      <c r="AA509" s="55" t="str">
        <f>IF(B509="男",1,IF(B509="女",2,""))</f>
        <v/>
      </c>
      <c r="AB509" s="43" t="str">
        <f>IF(D509="","",D509&amp;TEXT(E509,"00")&amp;TEXT(F509,"00"))</f>
        <v/>
      </c>
      <c r="AC509" s="43" t="str" cm="1">
        <f t="array" ref="AC509">IF(G509="","",_xlfn.IFS(G509&lt;=24,$Q$18,G509&lt;=29,$Q$19,G509&lt;=34,$Q$20,G509&lt;=39,$Q$21,G509&lt;=44,$Q$22,G509&lt;=49,$Q$23,G509&lt;=54,$Q$24,G509&lt;=59,$Q$25,G509&lt;=64,$Q$26,G509&lt;=69,$Q$27,G509&lt;=74,$Q$28,G509&lt;=79,$Q$29,G509&lt;=84,$Q$30,G509&lt;=10000,$Q$31))</f>
        <v/>
      </c>
      <c r="AD509" s="55" t="str">
        <f>IF(J509="","",IF(J509="自由形",1,IF(J509="背泳ぎ",2,IF(J509="平泳ぎ",3,IF(J509="バタフライ",4,IF(J509="個人メドレー",5,))))))</f>
        <v/>
      </c>
      <c r="AE509" s="56" t="str">
        <f>IF(I509="","",IF(I509=25,"0025",IF(I509=50,"0050",IF(I509=100,"0100",IF(I509=200,"0200","")))))</f>
        <v/>
      </c>
      <c r="AF509" s="43" t="str">
        <f>AD509&amp;AE509</f>
        <v/>
      </c>
      <c r="AG509" s="43" t="str">
        <f>IF(M509="","",K509&amp;TEXT(L509,"00")&amp;U509&amp;TEXT(M509,"00"))</f>
        <v/>
      </c>
      <c r="AH509" s="55" t="str">
        <f>IF(J510="自由形",1,IF(J510="背泳ぎ",2,IF(J510="平泳ぎ",3,IF(J510="バタフライ",4,IF(J510="個人メドレー",5,"")))))</f>
        <v/>
      </c>
      <c r="AI509" s="56" t="str">
        <f>IF(I510=25,"0025",IF(I510=50,"0050",IF(I510=100,"0100",IF(I510=200,"0200",""))))</f>
        <v/>
      </c>
      <c r="AJ509" s="43" t="str">
        <f>AH509&amp;AI509</f>
        <v/>
      </c>
      <c r="AK509" s="43" t="str">
        <f>IF(M510="","",K510&amp;TEXT(L510,"00")&amp;U510&amp;TEXT(M510,"00"))</f>
        <v/>
      </c>
      <c r="AL509" s="55" t="str">
        <f>IF(J511="自由形",1,IF(J511="背泳ぎ",2,IF(J511="平泳ぎ",3,IF(J511="バタフライ",4,IF(J511="個人メドレー",5,"")))))</f>
        <v/>
      </c>
      <c r="AM509" s="56" t="str">
        <f>IF(I511=25,"0025",IF(I511=50,"0050",IF(I511=100,"0100",IF(I511=200,"0200",""))))</f>
        <v/>
      </c>
      <c r="AN509" s="43" t="str">
        <f>AL509&amp;AM509</f>
        <v/>
      </c>
      <c r="AO509" s="43" t="str">
        <f>IF(M511="","",K511&amp;TEXT(L511,"00")&amp;U510&amp;TEXT(M511,"00"))</f>
        <v/>
      </c>
      <c r="AP509" s="41" t="s">
        <v>97</v>
      </c>
      <c r="AQ509" s="55" t="str">
        <f>IF(C510="","",IF(AB509="","",D509&amp;AP509&amp;TEXT(E509,"00")&amp;AP509&amp;TEXT(F509,"00")))</f>
        <v/>
      </c>
    </row>
    <row r="510" spans="1:43" ht="16.5" customHeight="1">
      <c r="A510" s="166"/>
      <c r="B510" s="169"/>
      <c r="C510" s="171"/>
      <c r="D510" s="6"/>
      <c r="E510" s="6"/>
      <c r="F510" s="6"/>
      <c r="G510" s="62"/>
      <c r="H510" s="63"/>
      <c r="I510" s="4"/>
      <c r="J510" s="4"/>
      <c r="K510" s="31"/>
      <c r="L510" s="32"/>
      <c r="M510" s="32"/>
      <c r="N510" s="57"/>
      <c r="U510" s="41" t="s">
        <v>23</v>
      </c>
      <c r="AD510" s="55"/>
      <c r="AE510" s="56"/>
    </row>
    <row r="511" spans="1:43" ht="16.5" customHeight="1">
      <c r="A511" s="167"/>
      <c r="B511" s="170"/>
      <c r="C511" s="172"/>
      <c r="D511" s="7"/>
      <c r="E511" s="7"/>
      <c r="F511" s="7"/>
      <c r="G511" s="64"/>
      <c r="H511" s="65"/>
      <c r="I511" s="5"/>
      <c r="J511" s="5"/>
      <c r="K511" s="33"/>
      <c r="L511" s="29"/>
      <c r="M511" s="29"/>
      <c r="N511" s="58"/>
      <c r="U511" s="41" t="s">
        <v>23</v>
      </c>
      <c r="AA511" s="55"/>
      <c r="AD511" s="55"/>
      <c r="AE511" s="56"/>
      <c r="AH511" s="55"/>
      <c r="AI511" s="56"/>
      <c r="AL511" s="55"/>
      <c r="AM511" s="56"/>
    </row>
    <row r="512" spans="1:43" ht="16.5" customHeight="1">
      <c r="A512" s="165">
        <v>168</v>
      </c>
      <c r="B512" s="168"/>
      <c r="C512" s="2"/>
      <c r="D512" s="34"/>
      <c r="E512" s="35"/>
      <c r="F512" s="35"/>
      <c r="G512" s="60" t="str">
        <f>IFERROR(DATEDIF(AQ512,$P$2,"Y"),"")</f>
        <v/>
      </c>
      <c r="H512" s="61" t="str" cm="1">
        <f t="array" ref="H512">IF(G512="","",_xlfn.IFS(G512&lt;=24,$R$18,G512&lt;=29,$R$19,G512&lt;=34,$R$20,G512&lt;=39,$R$21,G512&lt;=44,$R$22,G512&lt;=49,$R$23,G512&lt;=54,$R$24,G512&lt;=59,$R$25,G512&lt;=64,$R$26,G512&lt;=69,$R$27,G512&lt;=74,$R$28,G512&lt;=79,$R$29,G512&lt;=84,$R$30,G512&lt;=10000,$R$31))</f>
        <v/>
      </c>
      <c r="I512" s="3"/>
      <c r="J512" s="3"/>
      <c r="K512" s="30"/>
      <c r="L512" s="28"/>
      <c r="M512" s="28"/>
      <c r="N512" s="54"/>
      <c r="U512" s="41" t="s">
        <v>23</v>
      </c>
      <c r="V512" s="42">
        <f>A512</f>
        <v>168</v>
      </c>
      <c r="W512" s="42" t="str">
        <f>IF(C513="","",$G$3)</f>
        <v/>
      </c>
      <c r="X512" s="42" t="str">
        <f>IF(C513="","",$I$3)</f>
        <v/>
      </c>
      <c r="Y512" s="43" t="str">
        <f>IF(C513="","",$C513)</f>
        <v/>
      </c>
      <c r="Z512" s="43" t="str">
        <f>IF(C513="","",$C512)</f>
        <v/>
      </c>
      <c r="AA512" s="55" t="str">
        <f>IF(B512="男",1,IF(B512="女",2,""))</f>
        <v/>
      </c>
      <c r="AB512" s="43" t="str">
        <f>IF(D512="","",D512&amp;TEXT(E512,"00")&amp;TEXT(F512,"00"))</f>
        <v/>
      </c>
      <c r="AC512" s="43" t="str" cm="1">
        <f t="array" ref="AC512">IF(G512="","",_xlfn.IFS(G512&lt;=24,$Q$18,G512&lt;=29,$Q$19,G512&lt;=34,$Q$20,G512&lt;=39,$Q$21,G512&lt;=44,$Q$22,G512&lt;=49,$Q$23,G512&lt;=54,$Q$24,G512&lt;=59,$Q$25,G512&lt;=64,$Q$26,G512&lt;=69,$Q$27,G512&lt;=74,$Q$28,G512&lt;=79,$Q$29,G512&lt;=84,$Q$30,G512&lt;=10000,$Q$31))</f>
        <v/>
      </c>
      <c r="AD512" s="55" t="str">
        <f>IF(J512="","",IF(J512="自由形",1,IF(J512="背泳ぎ",2,IF(J512="平泳ぎ",3,IF(J512="バタフライ",4,IF(J512="個人メドレー",5,))))))</f>
        <v/>
      </c>
      <c r="AE512" s="56" t="str">
        <f>IF(I512="","",IF(I512=25,"0025",IF(I512=50,"0050",IF(I512=100,"0100",IF(I512=200,"0200","")))))</f>
        <v/>
      </c>
      <c r="AF512" s="43" t="str">
        <f>AD512&amp;AE512</f>
        <v/>
      </c>
      <c r="AG512" s="43" t="str">
        <f>IF(M512="","",K512&amp;TEXT(L512,"00")&amp;U512&amp;TEXT(M512,"00"))</f>
        <v/>
      </c>
      <c r="AH512" s="55" t="str">
        <f>IF(J513="自由形",1,IF(J513="背泳ぎ",2,IF(J513="平泳ぎ",3,IF(J513="バタフライ",4,IF(J513="個人メドレー",5,"")))))</f>
        <v/>
      </c>
      <c r="AI512" s="56" t="str">
        <f>IF(I513=25,"0025",IF(I513=50,"0050",IF(I513=100,"0100",IF(I513=200,"0200",""))))</f>
        <v/>
      </c>
      <c r="AJ512" s="43" t="str">
        <f>AH512&amp;AI512</f>
        <v/>
      </c>
      <c r="AK512" s="43" t="str">
        <f>IF(M513="","",K513&amp;TEXT(L513,"00")&amp;U513&amp;TEXT(M513,"00"))</f>
        <v/>
      </c>
      <c r="AL512" s="55" t="str">
        <f>IF(J514="自由形",1,IF(J514="背泳ぎ",2,IF(J514="平泳ぎ",3,IF(J514="バタフライ",4,IF(J514="個人メドレー",5,"")))))</f>
        <v/>
      </c>
      <c r="AM512" s="56" t="str">
        <f>IF(I514=25,"0025",IF(I514=50,"0050",IF(I514=100,"0100",IF(I514=200,"0200",""))))</f>
        <v/>
      </c>
      <c r="AN512" s="43" t="str">
        <f>AL512&amp;AM512</f>
        <v/>
      </c>
      <c r="AO512" s="43" t="str">
        <f>IF(M514="","",K514&amp;TEXT(L514,"00")&amp;U513&amp;TEXT(M514,"00"))</f>
        <v/>
      </c>
      <c r="AP512" s="41" t="s">
        <v>97</v>
      </c>
      <c r="AQ512" s="55" t="str">
        <f>IF(C513="","",IF(AB512="","",D512&amp;AP512&amp;TEXT(E512,"00")&amp;AP512&amp;TEXT(F512,"00")))</f>
        <v/>
      </c>
    </row>
    <row r="513" spans="1:43" ht="16.5" customHeight="1">
      <c r="A513" s="166"/>
      <c r="B513" s="169"/>
      <c r="C513" s="171"/>
      <c r="D513" s="6"/>
      <c r="E513" s="6"/>
      <c r="F513" s="6"/>
      <c r="G513" s="62"/>
      <c r="H513" s="63"/>
      <c r="I513" s="4"/>
      <c r="J513" s="4"/>
      <c r="K513" s="31"/>
      <c r="L513" s="32"/>
      <c r="M513" s="32"/>
      <c r="N513" s="57"/>
      <c r="U513" s="41" t="s">
        <v>23</v>
      </c>
      <c r="AD513" s="55"/>
      <c r="AE513" s="56"/>
    </row>
    <row r="514" spans="1:43" ht="16.5" customHeight="1">
      <c r="A514" s="167"/>
      <c r="B514" s="170"/>
      <c r="C514" s="172"/>
      <c r="D514" s="7"/>
      <c r="E514" s="7"/>
      <c r="F514" s="7"/>
      <c r="G514" s="62"/>
      <c r="H514" s="63"/>
      <c r="I514" s="5"/>
      <c r="J514" s="5"/>
      <c r="K514" s="33"/>
      <c r="L514" s="29"/>
      <c r="M514" s="29"/>
      <c r="N514" s="58"/>
      <c r="U514" s="41" t="s">
        <v>23</v>
      </c>
      <c r="AA514" s="55"/>
      <c r="AD514" s="55"/>
      <c r="AE514" s="56"/>
      <c r="AH514" s="55"/>
      <c r="AI514" s="56"/>
      <c r="AL514" s="55"/>
      <c r="AM514" s="56"/>
    </row>
    <row r="515" spans="1:43" ht="16.5" customHeight="1">
      <c r="A515" s="165">
        <v>169</v>
      </c>
      <c r="B515" s="168"/>
      <c r="C515" s="2"/>
      <c r="D515" s="34"/>
      <c r="E515" s="35"/>
      <c r="F515" s="35"/>
      <c r="G515" s="60" t="str">
        <f>IFERROR(DATEDIF(AQ515,$P$2,"Y"),"")</f>
        <v/>
      </c>
      <c r="H515" s="61" t="str" cm="1">
        <f t="array" ref="H515">IF(G515="","",_xlfn.IFS(G515&lt;=24,$R$18,G515&lt;=29,$R$19,G515&lt;=34,$R$20,G515&lt;=39,$R$21,G515&lt;=44,$R$22,G515&lt;=49,$R$23,G515&lt;=54,$R$24,G515&lt;=59,$R$25,G515&lt;=64,$R$26,G515&lt;=69,$R$27,G515&lt;=74,$R$28,G515&lt;=79,$R$29,G515&lt;=84,$R$30,G515&lt;=10000,$R$31))</f>
        <v/>
      </c>
      <c r="I515" s="3"/>
      <c r="J515" s="3"/>
      <c r="K515" s="30"/>
      <c r="L515" s="28"/>
      <c r="M515" s="28"/>
      <c r="N515" s="54"/>
      <c r="U515" s="41" t="s">
        <v>23</v>
      </c>
      <c r="V515" s="42">
        <f>A515</f>
        <v>169</v>
      </c>
      <c r="W515" s="42" t="str">
        <f>IF(C516="","",$G$3)</f>
        <v/>
      </c>
      <c r="X515" s="42" t="str">
        <f>IF(C516="","",$I$3)</f>
        <v/>
      </c>
      <c r="Y515" s="43" t="str">
        <f>IF(C516="","",$C516)</f>
        <v/>
      </c>
      <c r="Z515" s="43" t="str">
        <f>IF(C516="","",$C515)</f>
        <v/>
      </c>
      <c r="AA515" s="55" t="str">
        <f>IF(B515="男",1,IF(B515="女",2,""))</f>
        <v/>
      </c>
      <c r="AB515" s="43" t="str">
        <f>IF(D515="","",D515&amp;TEXT(E515,"00")&amp;TEXT(F515,"00"))</f>
        <v/>
      </c>
      <c r="AC515" s="43" t="str" cm="1">
        <f t="array" ref="AC515">IF(G515="","",_xlfn.IFS(G515&lt;=24,$Q$18,G515&lt;=29,$Q$19,G515&lt;=34,$Q$20,G515&lt;=39,$Q$21,G515&lt;=44,$Q$22,G515&lt;=49,$Q$23,G515&lt;=54,$Q$24,G515&lt;=59,$Q$25,G515&lt;=64,$Q$26,G515&lt;=69,$Q$27,G515&lt;=74,$Q$28,G515&lt;=79,$Q$29,G515&lt;=84,$Q$30,G515&lt;=10000,$Q$31))</f>
        <v/>
      </c>
      <c r="AD515" s="55" t="str">
        <f>IF(J515="","",IF(J515="自由形",1,IF(J515="背泳ぎ",2,IF(J515="平泳ぎ",3,IF(J515="バタフライ",4,IF(J515="個人メドレー",5,))))))</f>
        <v/>
      </c>
      <c r="AE515" s="56" t="str">
        <f>IF(I515="","",IF(I515=25,"0025",IF(I515=50,"0050",IF(I515=100,"0100",IF(I515=200,"0200","")))))</f>
        <v/>
      </c>
      <c r="AF515" s="43" t="str">
        <f>AD515&amp;AE515</f>
        <v/>
      </c>
      <c r="AG515" s="43" t="str">
        <f>IF(M515="","",K515&amp;TEXT(L515,"00")&amp;U515&amp;TEXT(M515,"00"))</f>
        <v/>
      </c>
      <c r="AH515" s="55" t="str">
        <f>IF(J516="自由形",1,IF(J516="背泳ぎ",2,IF(J516="平泳ぎ",3,IF(J516="バタフライ",4,IF(J516="個人メドレー",5,"")))))</f>
        <v/>
      </c>
      <c r="AI515" s="56" t="str">
        <f>IF(I516=25,"0025",IF(I516=50,"0050",IF(I516=100,"0100",IF(I516=200,"0200",""))))</f>
        <v/>
      </c>
      <c r="AJ515" s="43" t="str">
        <f>AH515&amp;AI515</f>
        <v/>
      </c>
      <c r="AK515" s="43" t="str">
        <f>IF(M516="","",K516&amp;TEXT(L516,"00")&amp;U516&amp;TEXT(M516,"00"))</f>
        <v/>
      </c>
      <c r="AL515" s="55" t="str">
        <f>IF(J517="自由形",1,IF(J517="背泳ぎ",2,IF(J517="平泳ぎ",3,IF(J517="バタフライ",4,IF(J517="個人メドレー",5,"")))))</f>
        <v/>
      </c>
      <c r="AM515" s="56" t="str">
        <f>IF(I517=25,"0025",IF(I517=50,"0050",IF(I517=100,"0100",IF(I517=200,"0200",""))))</f>
        <v/>
      </c>
      <c r="AN515" s="43" t="str">
        <f>AL515&amp;AM515</f>
        <v/>
      </c>
      <c r="AO515" s="43" t="str">
        <f>IF(M517="","",K517&amp;TEXT(L517,"00")&amp;U516&amp;TEXT(M517,"00"))</f>
        <v/>
      </c>
      <c r="AP515" s="41" t="s">
        <v>97</v>
      </c>
      <c r="AQ515" s="55" t="str">
        <f>IF(C516="","",IF(AB515="","",D515&amp;AP515&amp;TEXT(E515,"00")&amp;AP515&amp;TEXT(F515,"00")))</f>
        <v/>
      </c>
    </row>
    <row r="516" spans="1:43" ht="16.5" customHeight="1">
      <c r="A516" s="166"/>
      <c r="B516" s="169"/>
      <c r="C516" s="171"/>
      <c r="D516" s="6"/>
      <c r="E516" s="6"/>
      <c r="F516" s="6"/>
      <c r="G516" s="62"/>
      <c r="H516" s="63"/>
      <c r="I516" s="4"/>
      <c r="J516" s="4"/>
      <c r="K516" s="31"/>
      <c r="L516" s="32"/>
      <c r="M516" s="32"/>
      <c r="N516" s="57"/>
      <c r="U516" s="41" t="s">
        <v>23</v>
      </c>
      <c r="AD516" s="55"/>
      <c r="AE516" s="56"/>
    </row>
    <row r="517" spans="1:43" ht="16.5" customHeight="1">
      <c r="A517" s="167"/>
      <c r="B517" s="170"/>
      <c r="C517" s="172"/>
      <c r="D517" s="7"/>
      <c r="E517" s="7"/>
      <c r="F517" s="7"/>
      <c r="G517" s="64"/>
      <c r="H517" s="65"/>
      <c r="I517" s="5"/>
      <c r="J517" s="5"/>
      <c r="K517" s="33"/>
      <c r="L517" s="29"/>
      <c r="M517" s="29"/>
      <c r="N517" s="58"/>
      <c r="U517" s="41" t="s">
        <v>23</v>
      </c>
      <c r="AA517" s="55"/>
      <c r="AD517" s="55"/>
      <c r="AE517" s="56"/>
      <c r="AH517" s="55"/>
      <c r="AI517" s="56"/>
      <c r="AL517" s="55"/>
      <c r="AM517" s="56"/>
    </row>
    <row r="518" spans="1:43" ht="16.5" customHeight="1">
      <c r="A518" s="165">
        <v>170</v>
      </c>
      <c r="B518" s="168"/>
      <c r="C518" s="2"/>
      <c r="D518" s="34"/>
      <c r="E518" s="35"/>
      <c r="F518" s="35"/>
      <c r="G518" s="60" t="str">
        <f>IFERROR(DATEDIF(AQ518,$P$2,"Y"),"")</f>
        <v/>
      </c>
      <c r="H518" s="61" t="str" cm="1">
        <f t="array" ref="H518">IF(G518="","",_xlfn.IFS(G518&lt;=24,$R$18,G518&lt;=29,$R$19,G518&lt;=34,$R$20,G518&lt;=39,$R$21,G518&lt;=44,$R$22,G518&lt;=49,$R$23,G518&lt;=54,$R$24,G518&lt;=59,$R$25,G518&lt;=64,$R$26,G518&lt;=69,$R$27,G518&lt;=74,$R$28,G518&lt;=79,$R$29,G518&lt;=84,$R$30,G518&lt;=10000,$R$31))</f>
        <v/>
      </c>
      <c r="I518" s="3"/>
      <c r="J518" s="3"/>
      <c r="K518" s="30"/>
      <c r="L518" s="28"/>
      <c r="M518" s="28"/>
      <c r="N518" s="54"/>
      <c r="U518" s="41" t="s">
        <v>23</v>
      </c>
      <c r="V518" s="42">
        <f>A518</f>
        <v>170</v>
      </c>
      <c r="W518" s="42" t="str">
        <f>IF(C519="","",$G$3)</f>
        <v/>
      </c>
      <c r="X518" s="42" t="str">
        <f>IF(C519="","",$I$3)</f>
        <v/>
      </c>
      <c r="Y518" s="43" t="str">
        <f>IF(C519="","",$C519)</f>
        <v/>
      </c>
      <c r="Z518" s="43" t="str">
        <f>IF(C519="","",$C518)</f>
        <v/>
      </c>
      <c r="AA518" s="55" t="str">
        <f>IF(B518="男",1,IF(B518="女",2,""))</f>
        <v/>
      </c>
      <c r="AB518" s="43" t="str">
        <f>IF(D518="","",D518&amp;TEXT(E518,"00")&amp;TEXT(F518,"00"))</f>
        <v/>
      </c>
      <c r="AC518" s="43" t="str" cm="1">
        <f t="array" ref="AC518">IF(G518="","",_xlfn.IFS(G518&lt;=24,$Q$18,G518&lt;=29,$Q$19,G518&lt;=34,$Q$20,G518&lt;=39,$Q$21,G518&lt;=44,$Q$22,G518&lt;=49,$Q$23,G518&lt;=54,$Q$24,G518&lt;=59,$Q$25,G518&lt;=64,$Q$26,G518&lt;=69,$Q$27,G518&lt;=74,$Q$28,G518&lt;=79,$Q$29,G518&lt;=84,$Q$30,G518&lt;=10000,$Q$31))</f>
        <v/>
      </c>
      <c r="AD518" s="55" t="str">
        <f>IF(J518="","",IF(J518="自由形",1,IF(J518="背泳ぎ",2,IF(J518="平泳ぎ",3,IF(J518="バタフライ",4,IF(J518="個人メドレー",5,))))))</f>
        <v/>
      </c>
      <c r="AE518" s="56" t="str">
        <f>IF(I518="","",IF(I518=25,"0025",IF(I518=50,"0050",IF(I518=100,"0100",IF(I518=200,"0200","")))))</f>
        <v/>
      </c>
      <c r="AF518" s="43" t="str">
        <f>AD518&amp;AE518</f>
        <v/>
      </c>
      <c r="AG518" s="43" t="str">
        <f>IF(M518="","",K518&amp;TEXT(L518,"00")&amp;U518&amp;TEXT(M518,"00"))</f>
        <v/>
      </c>
      <c r="AH518" s="55" t="str">
        <f>IF(J519="自由形",1,IF(J519="背泳ぎ",2,IF(J519="平泳ぎ",3,IF(J519="バタフライ",4,IF(J519="個人メドレー",5,"")))))</f>
        <v/>
      </c>
      <c r="AI518" s="56" t="str">
        <f>IF(I519=25,"0025",IF(I519=50,"0050",IF(I519=100,"0100",IF(I519=200,"0200",""))))</f>
        <v/>
      </c>
      <c r="AJ518" s="43" t="str">
        <f>AH518&amp;AI518</f>
        <v/>
      </c>
      <c r="AK518" s="43" t="str">
        <f>IF(M519="","",K519&amp;TEXT(L519,"00")&amp;U519&amp;TEXT(M519,"00"))</f>
        <v/>
      </c>
      <c r="AL518" s="55" t="str">
        <f>IF(J520="自由形",1,IF(J520="背泳ぎ",2,IF(J520="平泳ぎ",3,IF(J520="バタフライ",4,IF(J520="個人メドレー",5,"")))))</f>
        <v/>
      </c>
      <c r="AM518" s="56" t="str">
        <f>IF(I520=25,"0025",IF(I520=50,"0050",IF(I520=100,"0100",IF(I520=200,"0200",""))))</f>
        <v/>
      </c>
      <c r="AN518" s="43" t="str">
        <f>AL518&amp;AM518</f>
        <v/>
      </c>
      <c r="AO518" s="43" t="str">
        <f>IF(M520="","",K520&amp;TEXT(L520,"00")&amp;U519&amp;TEXT(M520,"00"))</f>
        <v/>
      </c>
      <c r="AP518" s="41" t="s">
        <v>97</v>
      </c>
      <c r="AQ518" s="55" t="str">
        <f>IF(C519="","",IF(AB518="","",D518&amp;AP518&amp;TEXT(E518,"00")&amp;AP518&amp;TEXT(F518,"00")))</f>
        <v/>
      </c>
    </row>
    <row r="519" spans="1:43" ht="16.5" customHeight="1">
      <c r="A519" s="166"/>
      <c r="B519" s="169"/>
      <c r="C519" s="171"/>
      <c r="D519" s="6"/>
      <c r="E519" s="6"/>
      <c r="F519" s="6"/>
      <c r="G519" s="62"/>
      <c r="H519" s="63"/>
      <c r="I519" s="4"/>
      <c r="J519" s="4"/>
      <c r="K519" s="31"/>
      <c r="L519" s="32"/>
      <c r="M519" s="32"/>
      <c r="N519" s="57"/>
      <c r="U519" s="41" t="s">
        <v>23</v>
      </c>
      <c r="AD519" s="55"/>
      <c r="AE519" s="56"/>
    </row>
    <row r="520" spans="1:43" ht="16.5" customHeight="1">
      <c r="A520" s="167"/>
      <c r="B520" s="170"/>
      <c r="C520" s="172"/>
      <c r="D520" s="7"/>
      <c r="E520" s="7"/>
      <c r="F520" s="7"/>
      <c r="G520" s="62"/>
      <c r="H520" s="63"/>
      <c r="I520" s="5"/>
      <c r="J520" s="5"/>
      <c r="K520" s="33"/>
      <c r="L520" s="29"/>
      <c r="M520" s="29"/>
      <c r="N520" s="58"/>
      <c r="U520" s="41" t="s">
        <v>23</v>
      </c>
      <c r="AA520" s="55"/>
      <c r="AD520" s="55"/>
      <c r="AE520" s="56"/>
      <c r="AH520" s="55"/>
      <c r="AI520" s="56"/>
      <c r="AL520" s="55"/>
      <c r="AM520" s="56"/>
    </row>
    <row r="521" spans="1:43" ht="16.5" customHeight="1">
      <c r="A521" s="165">
        <v>171</v>
      </c>
      <c r="B521" s="168"/>
      <c r="C521" s="2"/>
      <c r="D521" s="34"/>
      <c r="E521" s="35"/>
      <c r="F521" s="35"/>
      <c r="G521" s="60" t="str">
        <f>IFERROR(DATEDIF(AQ521,$P$2,"Y"),"")</f>
        <v/>
      </c>
      <c r="H521" s="61" t="str" cm="1">
        <f t="array" ref="H521">IF(G521="","",_xlfn.IFS(G521&lt;=24,$R$18,G521&lt;=29,$R$19,G521&lt;=34,$R$20,G521&lt;=39,$R$21,G521&lt;=44,$R$22,G521&lt;=49,$R$23,G521&lt;=54,$R$24,G521&lt;=59,$R$25,G521&lt;=64,$R$26,G521&lt;=69,$R$27,G521&lt;=74,$R$28,G521&lt;=79,$R$29,G521&lt;=84,$R$30,G521&lt;=10000,$R$31))</f>
        <v/>
      </c>
      <c r="I521" s="3"/>
      <c r="J521" s="3"/>
      <c r="K521" s="30"/>
      <c r="L521" s="28"/>
      <c r="M521" s="28"/>
      <c r="N521" s="54"/>
      <c r="U521" s="41" t="s">
        <v>23</v>
      </c>
      <c r="V521" s="42">
        <f>A521</f>
        <v>171</v>
      </c>
      <c r="W521" s="42" t="str">
        <f>IF(C522="","",$G$3)</f>
        <v/>
      </c>
      <c r="X521" s="42" t="str">
        <f>IF(C522="","",$I$3)</f>
        <v/>
      </c>
      <c r="Y521" s="43" t="str">
        <f>IF(C522="","",$C522)</f>
        <v/>
      </c>
      <c r="Z521" s="43" t="str">
        <f>IF(C522="","",$C521)</f>
        <v/>
      </c>
      <c r="AA521" s="55" t="str">
        <f>IF(B521="男",1,IF(B521="女",2,""))</f>
        <v/>
      </c>
      <c r="AB521" s="43" t="str">
        <f>IF(D521="","",D521&amp;TEXT(E521,"00")&amp;TEXT(F521,"00"))</f>
        <v/>
      </c>
      <c r="AC521" s="43" t="str" cm="1">
        <f t="array" ref="AC521">IF(G521="","",_xlfn.IFS(G521&lt;=24,$Q$18,G521&lt;=29,$Q$19,G521&lt;=34,$Q$20,G521&lt;=39,$Q$21,G521&lt;=44,$Q$22,G521&lt;=49,$Q$23,G521&lt;=54,$Q$24,G521&lt;=59,$Q$25,G521&lt;=64,$Q$26,G521&lt;=69,$Q$27,G521&lt;=74,$Q$28,G521&lt;=79,$Q$29,G521&lt;=84,$Q$30,G521&lt;=10000,$Q$31))</f>
        <v/>
      </c>
      <c r="AD521" s="55" t="str">
        <f>IF(J521="","",IF(J521="自由形",1,IF(J521="背泳ぎ",2,IF(J521="平泳ぎ",3,IF(J521="バタフライ",4,IF(J521="個人メドレー",5,))))))</f>
        <v/>
      </c>
      <c r="AE521" s="56" t="str">
        <f>IF(I521="","",IF(I521=25,"0025",IF(I521=50,"0050",IF(I521=100,"0100",IF(I521=200,"0200","")))))</f>
        <v/>
      </c>
      <c r="AF521" s="43" t="str">
        <f>AD521&amp;AE521</f>
        <v/>
      </c>
      <c r="AG521" s="43" t="str">
        <f>IF(M521="","",K521&amp;TEXT(L521,"00")&amp;U521&amp;TEXT(M521,"00"))</f>
        <v/>
      </c>
      <c r="AH521" s="55" t="str">
        <f>IF(J522="自由形",1,IF(J522="背泳ぎ",2,IF(J522="平泳ぎ",3,IF(J522="バタフライ",4,IF(J522="個人メドレー",5,"")))))</f>
        <v/>
      </c>
      <c r="AI521" s="56" t="str">
        <f>IF(I522=25,"0025",IF(I522=50,"0050",IF(I522=100,"0100",IF(I522=200,"0200",""))))</f>
        <v/>
      </c>
      <c r="AJ521" s="43" t="str">
        <f>AH521&amp;AI521</f>
        <v/>
      </c>
      <c r="AK521" s="43" t="str">
        <f>IF(M522="","",K522&amp;TEXT(L522,"00")&amp;U522&amp;TEXT(M522,"00"))</f>
        <v/>
      </c>
      <c r="AL521" s="55" t="str">
        <f>IF(J523="自由形",1,IF(J523="背泳ぎ",2,IF(J523="平泳ぎ",3,IF(J523="バタフライ",4,IF(J523="個人メドレー",5,"")))))</f>
        <v/>
      </c>
      <c r="AM521" s="56" t="str">
        <f>IF(I523=25,"0025",IF(I523=50,"0050",IF(I523=100,"0100",IF(I523=200,"0200",""))))</f>
        <v/>
      </c>
      <c r="AN521" s="43" t="str">
        <f>AL521&amp;AM521</f>
        <v/>
      </c>
      <c r="AO521" s="43" t="str">
        <f>IF(M523="","",K523&amp;TEXT(L523,"00")&amp;U522&amp;TEXT(M523,"00"))</f>
        <v/>
      </c>
      <c r="AP521" s="41" t="s">
        <v>97</v>
      </c>
      <c r="AQ521" s="55" t="str">
        <f>IF(C522="","",IF(AB521="","",D521&amp;AP521&amp;TEXT(E521,"00")&amp;AP521&amp;TEXT(F521,"00")))</f>
        <v/>
      </c>
    </row>
    <row r="522" spans="1:43" ht="16.5" customHeight="1">
      <c r="A522" s="166"/>
      <c r="B522" s="169"/>
      <c r="C522" s="171"/>
      <c r="D522" s="6"/>
      <c r="E522" s="6"/>
      <c r="F522" s="6"/>
      <c r="G522" s="62"/>
      <c r="H522" s="63"/>
      <c r="I522" s="4"/>
      <c r="J522" s="4"/>
      <c r="K522" s="31"/>
      <c r="L522" s="32"/>
      <c r="M522" s="32"/>
      <c r="N522" s="57"/>
      <c r="U522" s="41" t="s">
        <v>23</v>
      </c>
      <c r="AD522" s="55"/>
      <c r="AE522" s="56"/>
    </row>
    <row r="523" spans="1:43" ht="16.5" customHeight="1">
      <c r="A523" s="167"/>
      <c r="B523" s="170"/>
      <c r="C523" s="172"/>
      <c r="D523" s="7"/>
      <c r="E523" s="7"/>
      <c r="F523" s="7"/>
      <c r="G523" s="64"/>
      <c r="H523" s="65"/>
      <c r="I523" s="5"/>
      <c r="J523" s="5"/>
      <c r="K523" s="33"/>
      <c r="L523" s="29"/>
      <c r="M523" s="29"/>
      <c r="N523" s="58"/>
      <c r="U523" s="41" t="s">
        <v>23</v>
      </c>
      <c r="AA523" s="55"/>
      <c r="AD523" s="55"/>
      <c r="AE523" s="56"/>
      <c r="AH523" s="55"/>
      <c r="AI523" s="56"/>
      <c r="AL523" s="55"/>
      <c r="AM523" s="56"/>
    </row>
    <row r="524" spans="1:43" ht="16.5" customHeight="1">
      <c r="A524" s="165">
        <v>172</v>
      </c>
      <c r="B524" s="168"/>
      <c r="C524" s="2"/>
      <c r="D524" s="34"/>
      <c r="E524" s="35"/>
      <c r="F524" s="35"/>
      <c r="G524" s="60" t="str">
        <f>IFERROR(DATEDIF(AQ524,$P$2,"Y"),"")</f>
        <v/>
      </c>
      <c r="H524" s="61" t="str" cm="1">
        <f t="array" ref="H524">IF(G524="","",_xlfn.IFS(G524&lt;=24,$R$18,G524&lt;=29,$R$19,G524&lt;=34,$R$20,G524&lt;=39,$R$21,G524&lt;=44,$R$22,G524&lt;=49,$R$23,G524&lt;=54,$R$24,G524&lt;=59,$R$25,G524&lt;=64,$R$26,G524&lt;=69,$R$27,G524&lt;=74,$R$28,G524&lt;=79,$R$29,G524&lt;=84,$R$30,G524&lt;=10000,$R$31))</f>
        <v/>
      </c>
      <c r="I524" s="3"/>
      <c r="J524" s="3"/>
      <c r="K524" s="30"/>
      <c r="L524" s="28"/>
      <c r="M524" s="28"/>
      <c r="N524" s="54"/>
      <c r="U524" s="41" t="s">
        <v>23</v>
      </c>
      <c r="V524" s="42">
        <f>A524</f>
        <v>172</v>
      </c>
      <c r="W524" s="42" t="str">
        <f>IF(C525="","",$G$3)</f>
        <v/>
      </c>
      <c r="X524" s="42" t="str">
        <f>IF(C525="","",$I$3)</f>
        <v/>
      </c>
      <c r="Y524" s="43" t="str">
        <f>IF(C525="","",$C525)</f>
        <v/>
      </c>
      <c r="Z524" s="43" t="str">
        <f>IF(C525="","",$C524)</f>
        <v/>
      </c>
      <c r="AA524" s="55" t="str">
        <f>IF(B524="男",1,IF(B524="女",2,""))</f>
        <v/>
      </c>
      <c r="AB524" s="43" t="str">
        <f>IF(D524="","",D524&amp;TEXT(E524,"00")&amp;TEXT(F524,"00"))</f>
        <v/>
      </c>
      <c r="AC524" s="43" t="str" cm="1">
        <f t="array" ref="AC524">IF(G524="","",_xlfn.IFS(G524&lt;=24,$Q$18,G524&lt;=29,$Q$19,G524&lt;=34,$Q$20,G524&lt;=39,$Q$21,G524&lt;=44,$Q$22,G524&lt;=49,$Q$23,G524&lt;=54,$Q$24,G524&lt;=59,$Q$25,G524&lt;=64,$Q$26,G524&lt;=69,$Q$27,G524&lt;=74,$Q$28,G524&lt;=79,$Q$29,G524&lt;=84,$Q$30,G524&lt;=10000,$Q$31))</f>
        <v/>
      </c>
      <c r="AD524" s="55" t="str">
        <f>IF(J524="","",IF(J524="自由形",1,IF(J524="背泳ぎ",2,IF(J524="平泳ぎ",3,IF(J524="バタフライ",4,IF(J524="個人メドレー",5,))))))</f>
        <v/>
      </c>
      <c r="AE524" s="56" t="str">
        <f>IF(I524="","",IF(I524=25,"0025",IF(I524=50,"0050",IF(I524=100,"0100",IF(I524=200,"0200","")))))</f>
        <v/>
      </c>
      <c r="AF524" s="43" t="str">
        <f>AD524&amp;AE524</f>
        <v/>
      </c>
      <c r="AG524" s="43" t="str">
        <f>IF(M524="","",K524&amp;TEXT(L524,"00")&amp;U524&amp;TEXT(M524,"00"))</f>
        <v/>
      </c>
      <c r="AH524" s="55" t="str">
        <f>IF(J525="自由形",1,IF(J525="背泳ぎ",2,IF(J525="平泳ぎ",3,IF(J525="バタフライ",4,IF(J525="個人メドレー",5,"")))))</f>
        <v/>
      </c>
      <c r="AI524" s="56" t="str">
        <f>IF(I525=25,"0025",IF(I525=50,"0050",IF(I525=100,"0100",IF(I525=200,"0200",""))))</f>
        <v/>
      </c>
      <c r="AJ524" s="43" t="str">
        <f>AH524&amp;AI524</f>
        <v/>
      </c>
      <c r="AK524" s="43" t="str">
        <f>IF(M525="","",K525&amp;TEXT(L525,"00")&amp;U525&amp;TEXT(M525,"00"))</f>
        <v/>
      </c>
      <c r="AL524" s="55" t="str">
        <f>IF(J526="自由形",1,IF(J526="背泳ぎ",2,IF(J526="平泳ぎ",3,IF(J526="バタフライ",4,IF(J526="個人メドレー",5,"")))))</f>
        <v/>
      </c>
      <c r="AM524" s="56" t="str">
        <f>IF(I526=25,"0025",IF(I526=50,"0050",IF(I526=100,"0100",IF(I526=200,"0200",""))))</f>
        <v/>
      </c>
      <c r="AN524" s="43" t="str">
        <f>AL524&amp;AM524</f>
        <v/>
      </c>
      <c r="AO524" s="43" t="str">
        <f>IF(M526="","",K526&amp;TEXT(L526,"00")&amp;U525&amp;TEXT(M526,"00"))</f>
        <v/>
      </c>
      <c r="AP524" s="41" t="s">
        <v>97</v>
      </c>
      <c r="AQ524" s="55" t="str">
        <f>IF(C525="","",IF(AB524="","",D524&amp;AP524&amp;TEXT(E524,"00")&amp;AP524&amp;TEXT(F524,"00")))</f>
        <v/>
      </c>
    </row>
    <row r="525" spans="1:43" ht="16.5" customHeight="1">
      <c r="A525" s="166"/>
      <c r="B525" s="169"/>
      <c r="C525" s="171"/>
      <c r="D525" s="6"/>
      <c r="E525" s="6"/>
      <c r="F525" s="6"/>
      <c r="G525" s="62"/>
      <c r="H525" s="63"/>
      <c r="I525" s="4"/>
      <c r="J525" s="4"/>
      <c r="K525" s="31"/>
      <c r="L525" s="32"/>
      <c r="M525" s="32"/>
      <c r="N525" s="57"/>
      <c r="U525" s="41" t="s">
        <v>23</v>
      </c>
      <c r="AD525" s="55"/>
      <c r="AE525" s="56"/>
    </row>
    <row r="526" spans="1:43" ht="16.5" customHeight="1">
      <c r="A526" s="167"/>
      <c r="B526" s="170"/>
      <c r="C526" s="172"/>
      <c r="D526" s="7"/>
      <c r="E526" s="7"/>
      <c r="F526" s="7"/>
      <c r="G526" s="62"/>
      <c r="H526" s="63"/>
      <c r="I526" s="5"/>
      <c r="J526" s="5"/>
      <c r="K526" s="33"/>
      <c r="L526" s="29"/>
      <c r="M526" s="29"/>
      <c r="N526" s="58"/>
      <c r="U526" s="41" t="s">
        <v>23</v>
      </c>
      <c r="AA526" s="55"/>
      <c r="AD526" s="55"/>
      <c r="AE526" s="56"/>
      <c r="AH526" s="55"/>
      <c r="AI526" s="56"/>
      <c r="AL526" s="55"/>
      <c r="AM526" s="56"/>
    </row>
    <row r="527" spans="1:43" ht="16.5" customHeight="1">
      <c r="A527" s="165">
        <v>173</v>
      </c>
      <c r="B527" s="168"/>
      <c r="C527" s="2"/>
      <c r="D527" s="34"/>
      <c r="E527" s="35"/>
      <c r="F527" s="35"/>
      <c r="G527" s="60" t="str">
        <f>IFERROR(DATEDIF(AQ527,$P$2,"Y"),"")</f>
        <v/>
      </c>
      <c r="H527" s="61" t="str" cm="1">
        <f t="array" ref="H527">IF(G527="","",_xlfn.IFS(G527&lt;=24,$R$18,G527&lt;=29,$R$19,G527&lt;=34,$R$20,G527&lt;=39,$R$21,G527&lt;=44,$R$22,G527&lt;=49,$R$23,G527&lt;=54,$R$24,G527&lt;=59,$R$25,G527&lt;=64,$R$26,G527&lt;=69,$R$27,G527&lt;=74,$R$28,G527&lt;=79,$R$29,G527&lt;=84,$R$30,G527&lt;=10000,$R$31))</f>
        <v/>
      </c>
      <c r="I527" s="3"/>
      <c r="J527" s="3"/>
      <c r="K527" s="30"/>
      <c r="L527" s="28"/>
      <c r="M527" s="28"/>
      <c r="N527" s="54"/>
      <c r="U527" s="41" t="s">
        <v>23</v>
      </c>
      <c r="V527" s="42">
        <f>A527</f>
        <v>173</v>
      </c>
      <c r="W527" s="42" t="str">
        <f>IF(C528="","",$G$3)</f>
        <v/>
      </c>
      <c r="X527" s="42" t="str">
        <f>IF(C528="","",$I$3)</f>
        <v/>
      </c>
      <c r="Y527" s="43" t="str">
        <f>IF(C528="","",$C528)</f>
        <v/>
      </c>
      <c r="Z527" s="43" t="str">
        <f>IF(C528="","",$C527)</f>
        <v/>
      </c>
      <c r="AA527" s="55" t="str">
        <f>IF(B527="男",1,IF(B527="女",2,""))</f>
        <v/>
      </c>
      <c r="AB527" s="43" t="str">
        <f>IF(D527="","",D527&amp;TEXT(E527,"00")&amp;TEXT(F527,"00"))</f>
        <v/>
      </c>
      <c r="AC527" s="43" t="str" cm="1">
        <f t="array" ref="AC527">IF(G527="","",_xlfn.IFS(G527&lt;=24,$Q$18,G527&lt;=29,$Q$19,G527&lt;=34,$Q$20,G527&lt;=39,$Q$21,G527&lt;=44,$Q$22,G527&lt;=49,$Q$23,G527&lt;=54,$Q$24,G527&lt;=59,$Q$25,G527&lt;=64,$Q$26,G527&lt;=69,$Q$27,G527&lt;=74,$Q$28,G527&lt;=79,$Q$29,G527&lt;=84,$Q$30,G527&lt;=10000,$Q$31))</f>
        <v/>
      </c>
      <c r="AD527" s="55" t="str">
        <f>IF(J527="","",IF(J527="自由形",1,IF(J527="背泳ぎ",2,IF(J527="平泳ぎ",3,IF(J527="バタフライ",4,IF(J527="個人メドレー",5,))))))</f>
        <v/>
      </c>
      <c r="AE527" s="56" t="str">
        <f>IF(I527="","",IF(I527=25,"0025",IF(I527=50,"0050",IF(I527=100,"0100",IF(I527=200,"0200","")))))</f>
        <v/>
      </c>
      <c r="AF527" s="43" t="str">
        <f>AD527&amp;AE527</f>
        <v/>
      </c>
      <c r="AG527" s="43" t="str">
        <f>IF(M527="","",K527&amp;TEXT(L527,"00")&amp;U527&amp;TEXT(M527,"00"))</f>
        <v/>
      </c>
      <c r="AH527" s="55" t="str">
        <f>IF(J528="自由形",1,IF(J528="背泳ぎ",2,IF(J528="平泳ぎ",3,IF(J528="バタフライ",4,IF(J528="個人メドレー",5,"")))))</f>
        <v/>
      </c>
      <c r="AI527" s="56" t="str">
        <f>IF(I528=25,"0025",IF(I528=50,"0050",IF(I528=100,"0100",IF(I528=200,"0200",""))))</f>
        <v/>
      </c>
      <c r="AJ527" s="43" t="str">
        <f>AH527&amp;AI527</f>
        <v/>
      </c>
      <c r="AK527" s="43" t="str">
        <f>IF(M528="","",K528&amp;TEXT(L528,"00")&amp;U528&amp;TEXT(M528,"00"))</f>
        <v/>
      </c>
      <c r="AL527" s="55" t="str">
        <f>IF(J529="自由形",1,IF(J529="背泳ぎ",2,IF(J529="平泳ぎ",3,IF(J529="バタフライ",4,IF(J529="個人メドレー",5,"")))))</f>
        <v/>
      </c>
      <c r="AM527" s="56" t="str">
        <f>IF(I529=25,"0025",IF(I529=50,"0050",IF(I529=100,"0100",IF(I529=200,"0200",""))))</f>
        <v/>
      </c>
      <c r="AN527" s="43" t="str">
        <f>AL527&amp;AM527</f>
        <v/>
      </c>
      <c r="AO527" s="43" t="str">
        <f>IF(M529="","",K529&amp;TEXT(L529,"00")&amp;U528&amp;TEXT(M529,"00"))</f>
        <v/>
      </c>
      <c r="AP527" s="41" t="s">
        <v>97</v>
      </c>
      <c r="AQ527" s="55" t="str">
        <f>IF(C528="","",IF(AB527="","",D527&amp;AP527&amp;TEXT(E527,"00")&amp;AP527&amp;TEXT(F527,"00")))</f>
        <v/>
      </c>
    </row>
    <row r="528" spans="1:43" ht="16.5" customHeight="1">
      <c r="A528" s="166"/>
      <c r="B528" s="169"/>
      <c r="C528" s="171"/>
      <c r="D528" s="6"/>
      <c r="E528" s="6"/>
      <c r="F528" s="6"/>
      <c r="G528" s="62"/>
      <c r="H528" s="63"/>
      <c r="I528" s="4"/>
      <c r="J528" s="4"/>
      <c r="K528" s="31"/>
      <c r="L528" s="32"/>
      <c r="M528" s="32"/>
      <c r="N528" s="57"/>
      <c r="U528" s="41" t="s">
        <v>23</v>
      </c>
      <c r="AD528" s="55"/>
      <c r="AE528" s="56"/>
    </row>
    <row r="529" spans="1:43" ht="16.5" customHeight="1">
      <c r="A529" s="167"/>
      <c r="B529" s="170"/>
      <c r="C529" s="172"/>
      <c r="D529" s="7"/>
      <c r="E529" s="7"/>
      <c r="F529" s="7"/>
      <c r="G529" s="64"/>
      <c r="H529" s="65"/>
      <c r="I529" s="5"/>
      <c r="J529" s="5"/>
      <c r="K529" s="33"/>
      <c r="L529" s="29"/>
      <c r="M529" s="29"/>
      <c r="N529" s="58"/>
      <c r="U529" s="41" t="s">
        <v>23</v>
      </c>
      <c r="AA529" s="55"/>
      <c r="AD529" s="55"/>
      <c r="AE529" s="56"/>
      <c r="AH529" s="55"/>
      <c r="AI529" s="56"/>
      <c r="AL529" s="55"/>
      <c r="AM529" s="56"/>
    </row>
    <row r="530" spans="1:43" ht="16.5" customHeight="1">
      <c r="A530" s="165">
        <v>174</v>
      </c>
      <c r="B530" s="168"/>
      <c r="C530" s="2"/>
      <c r="D530" s="34"/>
      <c r="E530" s="35"/>
      <c r="F530" s="35"/>
      <c r="G530" s="60" t="str">
        <f>IFERROR(DATEDIF(AQ530,$P$2,"Y"),"")</f>
        <v/>
      </c>
      <c r="H530" s="61" t="str" cm="1">
        <f t="array" ref="H530">IF(G530="","",_xlfn.IFS(G530&lt;=24,$R$18,G530&lt;=29,$R$19,G530&lt;=34,$R$20,G530&lt;=39,$R$21,G530&lt;=44,$R$22,G530&lt;=49,$R$23,G530&lt;=54,$R$24,G530&lt;=59,$R$25,G530&lt;=64,$R$26,G530&lt;=69,$R$27,G530&lt;=74,$R$28,G530&lt;=79,$R$29,G530&lt;=84,$R$30,G530&lt;=10000,$R$31))</f>
        <v/>
      </c>
      <c r="I530" s="3"/>
      <c r="J530" s="3"/>
      <c r="K530" s="30"/>
      <c r="L530" s="28"/>
      <c r="M530" s="28"/>
      <c r="N530" s="54"/>
      <c r="U530" s="41" t="s">
        <v>23</v>
      </c>
      <c r="V530" s="42">
        <f>A530</f>
        <v>174</v>
      </c>
      <c r="W530" s="42" t="str">
        <f>IF(C531="","",$G$3)</f>
        <v/>
      </c>
      <c r="X530" s="42" t="str">
        <f>IF(C531="","",$I$3)</f>
        <v/>
      </c>
      <c r="Y530" s="43" t="str">
        <f>IF(C531="","",$C531)</f>
        <v/>
      </c>
      <c r="Z530" s="43" t="str">
        <f>IF(C531="","",$C530)</f>
        <v/>
      </c>
      <c r="AA530" s="55" t="str">
        <f>IF(B530="男",1,IF(B530="女",2,""))</f>
        <v/>
      </c>
      <c r="AB530" s="43" t="str">
        <f>IF(D530="","",D530&amp;TEXT(E530,"00")&amp;TEXT(F530,"00"))</f>
        <v/>
      </c>
      <c r="AC530" s="43" t="str" cm="1">
        <f t="array" ref="AC530">IF(G530="","",_xlfn.IFS(G530&lt;=24,$Q$18,G530&lt;=29,$Q$19,G530&lt;=34,$Q$20,G530&lt;=39,$Q$21,G530&lt;=44,$Q$22,G530&lt;=49,$Q$23,G530&lt;=54,$Q$24,G530&lt;=59,$Q$25,G530&lt;=64,$Q$26,G530&lt;=69,$Q$27,G530&lt;=74,$Q$28,G530&lt;=79,$Q$29,G530&lt;=84,$Q$30,G530&lt;=10000,$Q$31))</f>
        <v/>
      </c>
      <c r="AD530" s="55" t="str">
        <f>IF(J530="","",IF(J530="自由形",1,IF(J530="背泳ぎ",2,IF(J530="平泳ぎ",3,IF(J530="バタフライ",4,IF(J530="個人メドレー",5,))))))</f>
        <v/>
      </c>
      <c r="AE530" s="56" t="str">
        <f>IF(I530="","",IF(I530=25,"0025",IF(I530=50,"0050",IF(I530=100,"0100",IF(I530=200,"0200","")))))</f>
        <v/>
      </c>
      <c r="AF530" s="43" t="str">
        <f>AD530&amp;AE530</f>
        <v/>
      </c>
      <c r="AG530" s="43" t="str">
        <f>IF(M530="","",K530&amp;TEXT(L530,"00")&amp;U530&amp;TEXT(M530,"00"))</f>
        <v/>
      </c>
      <c r="AH530" s="55" t="str">
        <f>IF(J531="自由形",1,IF(J531="背泳ぎ",2,IF(J531="平泳ぎ",3,IF(J531="バタフライ",4,IF(J531="個人メドレー",5,"")))))</f>
        <v/>
      </c>
      <c r="AI530" s="56" t="str">
        <f>IF(I531=25,"0025",IF(I531=50,"0050",IF(I531=100,"0100",IF(I531=200,"0200",""))))</f>
        <v/>
      </c>
      <c r="AJ530" s="43" t="str">
        <f>AH530&amp;AI530</f>
        <v/>
      </c>
      <c r="AK530" s="43" t="str">
        <f>IF(M531="","",K531&amp;TEXT(L531,"00")&amp;U531&amp;TEXT(M531,"00"))</f>
        <v/>
      </c>
      <c r="AL530" s="55" t="str">
        <f>IF(J532="自由形",1,IF(J532="背泳ぎ",2,IF(J532="平泳ぎ",3,IF(J532="バタフライ",4,IF(J532="個人メドレー",5,"")))))</f>
        <v/>
      </c>
      <c r="AM530" s="56" t="str">
        <f>IF(I532=25,"0025",IF(I532=50,"0050",IF(I532=100,"0100",IF(I532=200,"0200",""))))</f>
        <v/>
      </c>
      <c r="AN530" s="43" t="str">
        <f>AL530&amp;AM530</f>
        <v/>
      </c>
      <c r="AO530" s="43" t="str">
        <f>IF(M532="","",K532&amp;TEXT(L532,"00")&amp;U531&amp;TEXT(M532,"00"))</f>
        <v/>
      </c>
      <c r="AP530" s="41" t="s">
        <v>97</v>
      </c>
      <c r="AQ530" s="55" t="str">
        <f>IF(C531="","",IF(AB530="","",D530&amp;AP530&amp;TEXT(E530,"00")&amp;AP530&amp;TEXT(F530,"00")))</f>
        <v/>
      </c>
    </row>
    <row r="531" spans="1:43" ht="16.5" customHeight="1">
      <c r="A531" s="166"/>
      <c r="B531" s="169"/>
      <c r="C531" s="171"/>
      <c r="D531" s="6"/>
      <c r="E531" s="6"/>
      <c r="F531" s="6"/>
      <c r="G531" s="62"/>
      <c r="H531" s="63"/>
      <c r="I531" s="4"/>
      <c r="J531" s="4"/>
      <c r="K531" s="31"/>
      <c r="L531" s="32"/>
      <c r="M531" s="32"/>
      <c r="N531" s="57"/>
      <c r="U531" s="41" t="s">
        <v>23</v>
      </c>
      <c r="AD531" s="55"/>
      <c r="AE531" s="56"/>
    </row>
    <row r="532" spans="1:43" ht="16.5" customHeight="1">
      <c r="A532" s="167"/>
      <c r="B532" s="170"/>
      <c r="C532" s="172"/>
      <c r="D532" s="7"/>
      <c r="E532" s="7"/>
      <c r="F532" s="7"/>
      <c r="G532" s="62"/>
      <c r="H532" s="63"/>
      <c r="I532" s="5"/>
      <c r="J532" s="5"/>
      <c r="K532" s="33"/>
      <c r="L532" s="29"/>
      <c r="M532" s="29"/>
      <c r="N532" s="58"/>
      <c r="U532" s="41" t="s">
        <v>23</v>
      </c>
      <c r="AA532" s="55"/>
      <c r="AD532" s="55"/>
      <c r="AE532" s="56"/>
      <c r="AH532" s="55"/>
      <c r="AI532" s="56"/>
      <c r="AL532" s="55"/>
      <c r="AM532" s="56"/>
    </row>
    <row r="533" spans="1:43" ht="16.5" customHeight="1">
      <c r="A533" s="165">
        <v>175</v>
      </c>
      <c r="B533" s="168"/>
      <c r="C533" s="2"/>
      <c r="D533" s="34"/>
      <c r="E533" s="35"/>
      <c r="F533" s="35"/>
      <c r="G533" s="60" t="str">
        <f>IFERROR(DATEDIF(AQ533,$P$2,"Y"),"")</f>
        <v/>
      </c>
      <c r="H533" s="61" t="str" cm="1">
        <f t="array" ref="H533">IF(G533="","",_xlfn.IFS(G533&lt;=24,$R$18,G533&lt;=29,$R$19,G533&lt;=34,$R$20,G533&lt;=39,$R$21,G533&lt;=44,$R$22,G533&lt;=49,$R$23,G533&lt;=54,$R$24,G533&lt;=59,$R$25,G533&lt;=64,$R$26,G533&lt;=69,$R$27,G533&lt;=74,$R$28,G533&lt;=79,$R$29,G533&lt;=84,$R$30,G533&lt;=10000,$R$31))</f>
        <v/>
      </c>
      <c r="I533" s="3"/>
      <c r="J533" s="3"/>
      <c r="K533" s="30"/>
      <c r="L533" s="28"/>
      <c r="M533" s="28"/>
      <c r="N533" s="54"/>
      <c r="U533" s="41" t="s">
        <v>23</v>
      </c>
      <c r="V533" s="42">
        <f>A533</f>
        <v>175</v>
      </c>
      <c r="W533" s="42" t="str">
        <f>IF(C534="","",$G$3)</f>
        <v/>
      </c>
      <c r="X533" s="42" t="str">
        <f>IF(C534="","",$I$3)</f>
        <v/>
      </c>
      <c r="Y533" s="43" t="str">
        <f>IF(C534="","",$C534)</f>
        <v/>
      </c>
      <c r="Z533" s="43" t="str">
        <f>IF(C534="","",$C533)</f>
        <v/>
      </c>
      <c r="AA533" s="55" t="str">
        <f>IF(B533="男",1,IF(B533="女",2,""))</f>
        <v/>
      </c>
      <c r="AB533" s="43" t="str">
        <f>IF(D533="","",D533&amp;TEXT(E533,"00")&amp;TEXT(F533,"00"))</f>
        <v/>
      </c>
      <c r="AC533" s="43" t="str" cm="1">
        <f t="array" ref="AC533">IF(G533="","",_xlfn.IFS(G533&lt;=24,$Q$18,G533&lt;=29,$Q$19,G533&lt;=34,$Q$20,G533&lt;=39,$Q$21,G533&lt;=44,$Q$22,G533&lt;=49,$Q$23,G533&lt;=54,$Q$24,G533&lt;=59,$Q$25,G533&lt;=64,$Q$26,G533&lt;=69,$Q$27,G533&lt;=74,$Q$28,G533&lt;=79,$Q$29,G533&lt;=84,$Q$30,G533&lt;=10000,$Q$31))</f>
        <v/>
      </c>
      <c r="AD533" s="55" t="str">
        <f>IF(J533="","",IF(J533="自由形",1,IF(J533="背泳ぎ",2,IF(J533="平泳ぎ",3,IF(J533="バタフライ",4,IF(J533="個人メドレー",5,))))))</f>
        <v/>
      </c>
      <c r="AE533" s="56" t="str">
        <f>IF(I533="","",IF(I533=25,"0025",IF(I533=50,"0050",IF(I533=100,"0100",IF(I533=200,"0200","")))))</f>
        <v/>
      </c>
      <c r="AF533" s="43" t="str">
        <f>AD533&amp;AE533</f>
        <v/>
      </c>
      <c r="AG533" s="43" t="str">
        <f>IF(M533="","",K533&amp;TEXT(L533,"00")&amp;U533&amp;TEXT(M533,"00"))</f>
        <v/>
      </c>
      <c r="AH533" s="55" t="str">
        <f>IF(J534="自由形",1,IF(J534="背泳ぎ",2,IF(J534="平泳ぎ",3,IF(J534="バタフライ",4,IF(J534="個人メドレー",5,"")))))</f>
        <v/>
      </c>
      <c r="AI533" s="56" t="str">
        <f>IF(I534=25,"0025",IF(I534=50,"0050",IF(I534=100,"0100",IF(I534=200,"0200",""))))</f>
        <v/>
      </c>
      <c r="AJ533" s="43" t="str">
        <f>AH533&amp;AI533</f>
        <v/>
      </c>
      <c r="AK533" s="43" t="str">
        <f>IF(M534="","",K534&amp;TEXT(L534,"00")&amp;U534&amp;TEXT(M534,"00"))</f>
        <v/>
      </c>
      <c r="AL533" s="55" t="str">
        <f>IF(J535="自由形",1,IF(J535="背泳ぎ",2,IF(J535="平泳ぎ",3,IF(J535="バタフライ",4,IF(J535="個人メドレー",5,"")))))</f>
        <v/>
      </c>
      <c r="AM533" s="56" t="str">
        <f>IF(I535=25,"0025",IF(I535=50,"0050",IF(I535=100,"0100",IF(I535=200,"0200",""))))</f>
        <v/>
      </c>
      <c r="AN533" s="43" t="str">
        <f>AL533&amp;AM533</f>
        <v/>
      </c>
      <c r="AO533" s="43" t="str">
        <f>IF(M535="","",K535&amp;TEXT(L535,"00")&amp;U534&amp;TEXT(M535,"00"))</f>
        <v/>
      </c>
      <c r="AP533" s="41" t="s">
        <v>97</v>
      </c>
      <c r="AQ533" s="55" t="str">
        <f>IF(C534="","",IF(AB533="","",D533&amp;AP533&amp;TEXT(E533,"00")&amp;AP533&amp;TEXT(F533,"00")))</f>
        <v/>
      </c>
    </row>
    <row r="534" spans="1:43" ht="16.5" customHeight="1">
      <c r="A534" s="166"/>
      <c r="B534" s="169"/>
      <c r="C534" s="171"/>
      <c r="D534" s="6"/>
      <c r="E534" s="6"/>
      <c r="F534" s="6"/>
      <c r="G534" s="62"/>
      <c r="H534" s="63"/>
      <c r="I534" s="4"/>
      <c r="J534" s="4"/>
      <c r="K534" s="31"/>
      <c r="L534" s="32"/>
      <c r="M534" s="32"/>
      <c r="N534" s="57"/>
      <c r="U534" s="41" t="s">
        <v>23</v>
      </c>
      <c r="AD534" s="55"/>
      <c r="AE534" s="56"/>
    </row>
    <row r="535" spans="1:43" ht="16.5" customHeight="1">
      <c r="A535" s="167"/>
      <c r="B535" s="170"/>
      <c r="C535" s="172"/>
      <c r="D535" s="7"/>
      <c r="E535" s="7"/>
      <c r="F535" s="7"/>
      <c r="G535" s="64"/>
      <c r="H535" s="65"/>
      <c r="I535" s="5"/>
      <c r="J535" s="5"/>
      <c r="K535" s="33"/>
      <c r="L535" s="29"/>
      <c r="M535" s="29"/>
      <c r="N535" s="58"/>
      <c r="U535" s="41" t="s">
        <v>23</v>
      </c>
      <c r="AA535" s="55"/>
      <c r="AD535" s="55"/>
      <c r="AE535" s="56"/>
      <c r="AH535" s="55"/>
      <c r="AI535" s="56"/>
      <c r="AL535" s="55"/>
      <c r="AM535" s="56"/>
    </row>
    <row r="536" spans="1:43" ht="16.5" customHeight="1">
      <c r="A536" s="165">
        <v>176</v>
      </c>
      <c r="B536" s="168"/>
      <c r="C536" s="2"/>
      <c r="D536" s="34"/>
      <c r="E536" s="35"/>
      <c r="F536" s="35"/>
      <c r="G536" s="60" t="str">
        <f>IFERROR(DATEDIF(AQ536,$P$2,"Y"),"")</f>
        <v/>
      </c>
      <c r="H536" s="61" t="str" cm="1">
        <f t="array" ref="H536">IF(G536="","",_xlfn.IFS(G536&lt;=24,$R$18,G536&lt;=29,$R$19,G536&lt;=34,$R$20,G536&lt;=39,$R$21,G536&lt;=44,$R$22,G536&lt;=49,$R$23,G536&lt;=54,$R$24,G536&lt;=59,$R$25,G536&lt;=64,$R$26,G536&lt;=69,$R$27,G536&lt;=74,$R$28,G536&lt;=79,$R$29,G536&lt;=84,$R$30,G536&lt;=10000,$R$31))</f>
        <v/>
      </c>
      <c r="I536" s="3"/>
      <c r="J536" s="3"/>
      <c r="K536" s="30"/>
      <c r="L536" s="28"/>
      <c r="M536" s="28"/>
      <c r="N536" s="54"/>
      <c r="U536" s="41" t="s">
        <v>23</v>
      </c>
      <c r="V536" s="42">
        <f>A536</f>
        <v>176</v>
      </c>
      <c r="W536" s="42" t="str">
        <f>IF(C537="","",$G$3)</f>
        <v/>
      </c>
      <c r="X536" s="42" t="str">
        <f>IF(C537="","",$I$3)</f>
        <v/>
      </c>
      <c r="Y536" s="43" t="str">
        <f>IF(C537="","",$C537)</f>
        <v/>
      </c>
      <c r="Z536" s="43" t="str">
        <f>IF(C537="","",$C536)</f>
        <v/>
      </c>
      <c r="AA536" s="55" t="str">
        <f>IF(B536="男",1,IF(B536="女",2,""))</f>
        <v/>
      </c>
      <c r="AB536" s="43" t="str">
        <f>IF(D536="","",D536&amp;TEXT(E536,"00")&amp;TEXT(F536,"00"))</f>
        <v/>
      </c>
      <c r="AC536" s="43" t="str" cm="1">
        <f t="array" ref="AC536">IF(G536="","",_xlfn.IFS(G536&lt;=24,$Q$18,G536&lt;=29,$Q$19,G536&lt;=34,$Q$20,G536&lt;=39,$Q$21,G536&lt;=44,$Q$22,G536&lt;=49,$Q$23,G536&lt;=54,$Q$24,G536&lt;=59,$Q$25,G536&lt;=64,$Q$26,G536&lt;=69,$Q$27,G536&lt;=74,$Q$28,G536&lt;=79,$Q$29,G536&lt;=84,$Q$30,G536&lt;=10000,$Q$31))</f>
        <v/>
      </c>
      <c r="AD536" s="55" t="str">
        <f>IF(J536="","",IF(J536="自由形",1,IF(J536="背泳ぎ",2,IF(J536="平泳ぎ",3,IF(J536="バタフライ",4,IF(J536="個人メドレー",5,))))))</f>
        <v/>
      </c>
      <c r="AE536" s="56" t="str">
        <f>IF(I536="","",IF(I536=25,"0025",IF(I536=50,"0050",IF(I536=100,"0100",IF(I536=200,"0200","")))))</f>
        <v/>
      </c>
      <c r="AF536" s="43" t="str">
        <f>AD536&amp;AE536</f>
        <v/>
      </c>
      <c r="AG536" s="43" t="str">
        <f>IF(M536="","",K536&amp;TEXT(L536,"00")&amp;U536&amp;TEXT(M536,"00"))</f>
        <v/>
      </c>
      <c r="AH536" s="55" t="str">
        <f>IF(J537="自由形",1,IF(J537="背泳ぎ",2,IF(J537="平泳ぎ",3,IF(J537="バタフライ",4,IF(J537="個人メドレー",5,"")))))</f>
        <v/>
      </c>
      <c r="AI536" s="56" t="str">
        <f>IF(I537=25,"0025",IF(I537=50,"0050",IF(I537=100,"0100",IF(I537=200,"0200",""))))</f>
        <v/>
      </c>
      <c r="AJ536" s="43" t="str">
        <f>AH536&amp;AI536</f>
        <v/>
      </c>
      <c r="AK536" s="43" t="str">
        <f>IF(M537="","",K537&amp;TEXT(L537,"00")&amp;U537&amp;TEXT(M537,"00"))</f>
        <v/>
      </c>
      <c r="AL536" s="55" t="str">
        <f>IF(J538="自由形",1,IF(J538="背泳ぎ",2,IF(J538="平泳ぎ",3,IF(J538="バタフライ",4,IF(J538="個人メドレー",5,"")))))</f>
        <v/>
      </c>
      <c r="AM536" s="56" t="str">
        <f>IF(I538=25,"0025",IF(I538=50,"0050",IF(I538=100,"0100",IF(I538=200,"0200",""))))</f>
        <v/>
      </c>
      <c r="AN536" s="43" t="str">
        <f>AL536&amp;AM536</f>
        <v/>
      </c>
      <c r="AO536" s="43" t="str">
        <f>IF(M538="","",K538&amp;TEXT(L538,"00")&amp;U537&amp;TEXT(M538,"00"))</f>
        <v/>
      </c>
      <c r="AP536" s="41" t="s">
        <v>97</v>
      </c>
      <c r="AQ536" s="55" t="str">
        <f>IF(C537="","",IF(AB536="","",D536&amp;AP536&amp;TEXT(E536,"00")&amp;AP536&amp;TEXT(F536,"00")))</f>
        <v/>
      </c>
    </row>
    <row r="537" spans="1:43" ht="16.5" customHeight="1">
      <c r="A537" s="166"/>
      <c r="B537" s="169"/>
      <c r="C537" s="171"/>
      <c r="D537" s="6"/>
      <c r="E537" s="6"/>
      <c r="F537" s="6"/>
      <c r="G537" s="62"/>
      <c r="H537" s="63"/>
      <c r="I537" s="4"/>
      <c r="J537" s="4"/>
      <c r="K537" s="31"/>
      <c r="L537" s="32"/>
      <c r="M537" s="32"/>
      <c r="N537" s="57"/>
      <c r="U537" s="41" t="s">
        <v>23</v>
      </c>
      <c r="AD537" s="55"/>
      <c r="AE537" s="56"/>
    </row>
    <row r="538" spans="1:43" ht="16.5" customHeight="1">
      <c r="A538" s="167"/>
      <c r="B538" s="170"/>
      <c r="C538" s="172"/>
      <c r="D538" s="7"/>
      <c r="E538" s="7"/>
      <c r="F538" s="7"/>
      <c r="G538" s="62"/>
      <c r="H538" s="63"/>
      <c r="I538" s="5"/>
      <c r="J538" s="5"/>
      <c r="K538" s="33"/>
      <c r="L538" s="29"/>
      <c r="M538" s="29"/>
      <c r="N538" s="58"/>
      <c r="U538" s="41" t="s">
        <v>23</v>
      </c>
      <c r="AA538" s="55"/>
      <c r="AD538" s="55"/>
      <c r="AE538" s="56"/>
      <c r="AH538" s="55"/>
      <c r="AI538" s="56"/>
      <c r="AL538" s="55"/>
      <c r="AM538" s="56"/>
    </row>
    <row r="539" spans="1:43" ht="16.5" customHeight="1">
      <c r="A539" s="165">
        <v>177</v>
      </c>
      <c r="B539" s="168"/>
      <c r="C539" s="2"/>
      <c r="D539" s="34"/>
      <c r="E539" s="35"/>
      <c r="F539" s="35"/>
      <c r="G539" s="60" t="str">
        <f>IFERROR(DATEDIF(AQ539,$P$2,"Y"),"")</f>
        <v/>
      </c>
      <c r="H539" s="61" t="str" cm="1">
        <f t="array" ref="H539">IF(G539="","",_xlfn.IFS(G539&lt;=24,$R$18,G539&lt;=29,$R$19,G539&lt;=34,$R$20,G539&lt;=39,$R$21,G539&lt;=44,$R$22,G539&lt;=49,$R$23,G539&lt;=54,$R$24,G539&lt;=59,$R$25,G539&lt;=64,$R$26,G539&lt;=69,$R$27,G539&lt;=74,$R$28,G539&lt;=79,$R$29,G539&lt;=84,$R$30,G539&lt;=10000,$R$31))</f>
        <v/>
      </c>
      <c r="I539" s="3"/>
      <c r="J539" s="3"/>
      <c r="K539" s="30"/>
      <c r="L539" s="28"/>
      <c r="M539" s="28"/>
      <c r="N539" s="54"/>
      <c r="U539" s="41" t="s">
        <v>23</v>
      </c>
      <c r="V539" s="42">
        <f>A539</f>
        <v>177</v>
      </c>
      <c r="W539" s="42" t="str">
        <f>IF(C540="","",$G$3)</f>
        <v/>
      </c>
      <c r="X539" s="42" t="str">
        <f>IF(C540="","",$I$3)</f>
        <v/>
      </c>
      <c r="Y539" s="43" t="str">
        <f>IF(C540="","",$C540)</f>
        <v/>
      </c>
      <c r="Z539" s="43" t="str">
        <f>IF(C540="","",$C539)</f>
        <v/>
      </c>
      <c r="AA539" s="55" t="str">
        <f>IF(B539="男",1,IF(B539="女",2,""))</f>
        <v/>
      </c>
      <c r="AB539" s="43" t="str">
        <f>IF(D539="","",D539&amp;TEXT(E539,"00")&amp;TEXT(F539,"00"))</f>
        <v/>
      </c>
      <c r="AC539" s="43" t="str" cm="1">
        <f t="array" ref="AC539">IF(G539="","",_xlfn.IFS(G539&lt;=24,$Q$18,G539&lt;=29,$Q$19,G539&lt;=34,$Q$20,G539&lt;=39,$Q$21,G539&lt;=44,$Q$22,G539&lt;=49,$Q$23,G539&lt;=54,$Q$24,G539&lt;=59,$Q$25,G539&lt;=64,$Q$26,G539&lt;=69,$Q$27,G539&lt;=74,$Q$28,G539&lt;=79,$Q$29,G539&lt;=84,$Q$30,G539&lt;=10000,$Q$31))</f>
        <v/>
      </c>
      <c r="AD539" s="55" t="str">
        <f>IF(J539="","",IF(J539="自由形",1,IF(J539="背泳ぎ",2,IF(J539="平泳ぎ",3,IF(J539="バタフライ",4,IF(J539="個人メドレー",5,))))))</f>
        <v/>
      </c>
      <c r="AE539" s="56" t="str">
        <f>IF(I539="","",IF(I539=25,"0025",IF(I539=50,"0050",IF(I539=100,"0100",IF(I539=200,"0200","")))))</f>
        <v/>
      </c>
      <c r="AF539" s="43" t="str">
        <f>AD539&amp;AE539</f>
        <v/>
      </c>
      <c r="AG539" s="43" t="str">
        <f>IF(M539="","",K539&amp;TEXT(L539,"00")&amp;U539&amp;TEXT(M539,"00"))</f>
        <v/>
      </c>
      <c r="AH539" s="55" t="str">
        <f>IF(J540="自由形",1,IF(J540="背泳ぎ",2,IF(J540="平泳ぎ",3,IF(J540="バタフライ",4,IF(J540="個人メドレー",5,"")))))</f>
        <v/>
      </c>
      <c r="AI539" s="56" t="str">
        <f>IF(I540=25,"0025",IF(I540=50,"0050",IF(I540=100,"0100",IF(I540=200,"0200",""))))</f>
        <v/>
      </c>
      <c r="AJ539" s="43" t="str">
        <f>AH539&amp;AI539</f>
        <v/>
      </c>
      <c r="AK539" s="43" t="str">
        <f>IF(M540="","",K540&amp;TEXT(L540,"00")&amp;U540&amp;TEXT(M540,"00"))</f>
        <v/>
      </c>
      <c r="AL539" s="55" t="str">
        <f>IF(J541="自由形",1,IF(J541="背泳ぎ",2,IF(J541="平泳ぎ",3,IF(J541="バタフライ",4,IF(J541="個人メドレー",5,"")))))</f>
        <v/>
      </c>
      <c r="AM539" s="56" t="str">
        <f>IF(I541=25,"0025",IF(I541=50,"0050",IF(I541=100,"0100",IF(I541=200,"0200",""))))</f>
        <v/>
      </c>
      <c r="AN539" s="43" t="str">
        <f>AL539&amp;AM539</f>
        <v/>
      </c>
      <c r="AO539" s="43" t="str">
        <f>IF(M541="","",K541&amp;TEXT(L541,"00")&amp;U540&amp;TEXT(M541,"00"))</f>
        <v/>
      </c>
      <c r="AP539" s="41" t="s">
        <v>97</v>
      </c>
      <c r="AQ539" s="55" t="str">
        <f>IF(C540="","",IF(AB539="","",D539&amp;AP539&amp;TEXT(E539,"00")&amp;AP539&amp;TEXT(F539,"00")))</f>
        <v/>
      </c>
    </row>
    <row r="540" spans="1:43" ht="16.5" customHeight="1">
      <c r="A540" s="166"/>
      <c r="B540" s="169"/>
      <c r="C540" s="171"/>
      <c r="D540" s="6"/>
      <c r="E540" s="6"/>
      <c r="F540" s="6"/>
      <c r="G540" s="62"/>
      <c r="H540" s="63"/>
      <c r="I540" s="4"/>
      <c r="J540" s="4"/>
      <c r="K540" s="31"/>
      <c r="L540" s="32"/>
      <c r="M540" s="32"/>
      <c r="N540" s="57"/>
      <c r="U540" s="41" t="s">
        <v>23</v>
      </c>
      <c r="AD540" s="55"/>
      <c r="AE540" s="56"/>
    </row>
    <row r="541" spans="1:43" ht="16.5" customHeight="1">
      <c r="A541" s="167"/>
      <c r="B541" s="170"/>
      <c r="C541" s="172"/>
      <c r="D541" s="7"/>
      <c r="E541" s="7"/>
      <c r="F541" s="7"/>
      <c r="G541" s="64"/>
      <c r="H541" s="65"/>
      <c r="I541" s="5"/>
      <c r="J541" s="5"/>
      <c r="K541" s="33"/>
      <c r="L541" s="29"/>
      <c r="M541" s="29"/>
      <c r="N541" s="58"/>
      <c r="U541" s="41" t="s">
        <v>23</v>
      </c>
      <c r="AA541" s="55"/>
      <c r="AD541" s="55"/>
      <c r="AE541" s="56"/>
      <c r="AH541" s="55"/>
      <c r="AI541" s="56"/>
      <c r="AL541" s="55"/>
      <c r="AM541" s="56"/>
    </row>
    <row r="542" spans="1:43" ht="16.5" customHeight="1">
      <c r="A542" s="165">
        <v>178</v>
      </c>
      <c r="B542" s="168"/>
      <c r="C542" s="2"/>
      <c r="D542" s="34"/>
      <c r="E542" s="35"/>
      <c r="F542" s="35"/>
      <c r="G542" s="60" t="str">
        <f>IFERROR(DATEDIF(AQ542,$P$2,"Y"),"")</f>
        <v/>
      </c>
      <c r="H542" s="61" t="str" cm="1">
        <f t="array" ref="H542">IF(G542="","",_xlfn.IFS(G542&lt;=24,$R$18,G542&lt;=29,$R$19,G542&lt;=34,$R$20,G542&lt;=39,$R$21,G542&lt;=44,$R$22,G542&lt;=49,$R$23,G542&lt;=54,$R$24,G542&lt;=59,$R$25,G542&lt;=64,$R$26,G542&lt;=69,$R$27,G542&lt;=74,$R$28,G542&lt;=79,$R$29,G542&lt;=84,$R$30,G542&lt;=10000,$R$31))</f>
        <v/>
      </c>
      <c r="I542" s="3"/>
      <c r="J542" s="3"/>
      <c r="K542" s="30"/>
      <c r="L542" s="28"/>
      <c r="M542" s="28"/>
      <c r="N542" s="54"/>
      <c r="U542" s="41" t="s">
        <v>23</v>
      </c>
      <c r="V542" s="42">
        <f>A542</f>
        <v>178</v>
      </c>
      <c r="W542" s="42" t="str">
        <f>IF(C543="","",$G$3)</f>
        <v/>
      </c>
      <c r="X542" s="42" t="str">
        <f>IF(C543="","",$I$3)</f>
        <v/>
      </c>
      <c r="Y542" s="43" t="str">
        <f>IF(C543="","",$C543)</f>
        <v/>
      </c>
      <c r="Z542" s="43" t="str">
        <f>IF(C543="","",$C542)</f>
        <v/>
      </c>
      <c r="AA542" s="55" t="str">
        <f>IF(B542="男",1,IF(B542="女",2,""))</f>
        <v/>
      </c>
      <c r="AB542" s="43" t="str">
        <f>IF(D542="","",D542&amp;TEXT(E542,"00")&amp;TEXT(F542,"00"))</f>
        <v/>
      </c>
      <c r="AC542" s="43" t="str" cm="1">
        <f t="array" ref="AC542">IF(G542="","",_xlfn.IFS(G542&lt;=24,$Q$18,G542&lt;=29,$Q$19,G542&lt;=34,$Q$20,G542&lt;=39,$Q$21,G542&lt;=44,$Q$22,G542&lt;=49,$Q$23,G542&lt;=54,$Q$24,G542&lt;=59,$Q$25,G542&lt;=64,$Q$26,G542&lt;=69,$Q$27,G542&lt;=74,$Q$28,G542&lt;=79,$Q$29,G542&lt;=84,$Q$30,G542&lt;=10000,$Q$31))</f>
        <v/>
      </c>
      <c r="AD542" s="55" t="str">
        <f>IF(J542="","",IF(J542="自由形",1,IF(J542="背泳ぎ",2,IF(J542="平泳ぎ",3,IF(J542="バタフライ",4,IF(J542="個人メドレー",5,))))))</f>
        <v/>
      </c>
      <c r="AE542" s="56" t="str">
        <f>IF(I542="","",IF(I542=25,"0025",IF(I542=50,"0050",IF(I542=100,"0100",IF(I542=200,"0200","")))))</f>
        <v/>
      </c>
      <c r="AF542" s="43" t="str">
        <f>AD542&amp;AE542</f>
        <v/>
      </c>
      <c r="AG542" s="43" t="str">
        <f>IF(M542="","",K542&amp;TEXT(L542,"00")&amp;U542&amp;TEXT(M542,"00"))</f>
        <v/>
      </c>
      <c r="AH542" s="55" t="str">
        <f>IF(J543="自由形",1,IF(J543="背泳ぎ",2,IF(J543="平泳ぎ",3,IF(J543="バタフライ",4,IF(J543="個人メドレー",5,"")))))</f>
        <v/>
      </c>
      <c r="AI542" s="56" t="str">
        <f>IF(I543=25,"0025",IF(I543=50,"0050",IF(I543=100,"0100",IF(I543=200,"0200",""))))</f>
        <v/>
      </c>
      <c r="AJ542" s="43" t="str">
        <f>AH542&amp;AI542</f>
        <v/>
      </c>
      <c r="AK542" s="43" t="str">
        <f>IF(M543="","",K543&amp;TEXT(L543,"00")&amp;U543&amp;TEXT(M543,"00"))</f>
        <v/>
      </c>
      <c r="AL542" s="55" t="str">
        <f>IF(J544="自由形",1,IF(J544="背泳ぎ",2,IF(J544="平泳ぎ",3,IF(J544="バタフライ",4,IF(J544="個人メドレー",5,"")))))</f>
        <v/>
      </c>
      <c r="AM542" s="56" t="str">
        <f>IF(I544=25,"0025",IF(I544=50,"0050",IF(I544=100,"0100",IF(I544=200,"0200",""))))</f>
        <v/>
      </c>
      <c r="AN542" s="43" t="str">
        <f>AL542&amp;AM542</f>
        <v/>
      </c>
      <c r="AO542" s="43" t="str">
        <f>IF(M544="","",K544&amp;TEXT(L544,"00")&amp;U543&amp;TEXT(M544,"00"))</f>
        <v/>
      </c>
      <c r="AP542" s="41" t="s">
        <v>97</v>
      </c>
      <c r="AQ542" s="55" t="str">
        <f>IF(C543="","",IF(AB542="","",D542&amp;AP542&amp;TEXT(E542,"00")&amp;AP542&amp;TEXT(F542,"00")))</f>
        <v/>
      </c>
    </row>
    <row r="543" spans="1:43" ht="16.5" customHeight="1">
      <c r="A543" s="166"/>
      <c r="B543" s="169"/>
      <c r="C543" s="171"/>
      <c r="D543" s="6"/>
      <c r="E543" s="6"/>
      <c r="F543" s="6"/>
      <c r="G543" s="62"/>
      <c r="H543" s="63"/>
      <c r="I543" s="4"/>
      <c r="J543" s="4"/>
      <c r="K543" s="31"/>
      <c r="L543" s="32"/>
      <c r="M543" s="32"/>
      <c r="N543" s="57"/>
      <c r="U543" s="41" t="s">
        <v>23</v>
      </c>
      <c r="AD543" s="55"/>
      <c r="AE543" s="56"/>
    </row>
    <row r="544" spans="1:43" ht="16.5" customHeight="1">
      <c r="A544" s="167"/>
      <c r="B544" s="170"/>
      <c r="C544" s="172"/>
      <c r="D544" s="7"/>
      <c r="E544" s="7"/>
      <c r="F544" s="7"/>
      <c r="G544" s="62"/>
      <c r="H544" s="63"/>
      <c r="I544" s="5"/>
      <c r="J544" s="5"/>
      <c r="K544" s="33"/>
      <c r="L544" s="29"/>
      <c r="M544" s="29"/>
      <c r="N544" s="58"/>
      <c r="U544" s="41" t="s">
        <v>23</v>
      </c>
      <c r="AA544" s="55"/>
      <c r="AD544" s="55"/>
      <c r="AE544" s="56"/>
      <c r="AH544" s="55"/>
      <c r="AI544" s="56"/>
      <c r="AL544" s="55"/>
      <c r="AM544" s="56"/>
    </row>
    <row r="545" spans="1:43" ht="16.5" customHeight="1">
      <c r="A545" s="165">
        <v>179</v>
      </c>
      <c r="B545" s="168"/>
      <c r="C545" s="2"/>
      <c r="D545" s="34"/>
      <c r="E545" s="35"/>
      <c r="F545" s="35"/>
      <c r="G545" s="60" t="str">
        <f>IFERROR(DATEDIF(AQ545,$P$2,"Y"),"")</f>
        <v/>
      </c>
      <c r="H545" s="61" t="str" cm="1">
        <f t="array" ref="H545">IF(G545="","",_xlfn.IFS(G545&lt;=24,$R$18,G545&lt;=29,$R$19,G545&lt;=34,$R$20,G545&lt;=39,$R$21,G545&lt;=44,$R$22,G545&lt;=49,$R$23,G545&lt;=54,$R$24,G545&lt;=59,$R$25,G545&lt;=64,$R$26,G545&lt;=69,$R$27,G545&lt;=74,$R$28,G545&lt;=79,$R$29,G545&lt;=84,$R$30,G545&lt;=10000,$R$31))</f>
        <v/>
      </c>
      <c r="I545" s="3"/>
      <c r="J545" s="3"/>
      <c r="K545" s="30"/>
      <c r="L545" s="28"/>
      <c r="M545" s="28"/>
      <c r="N545" s="54"/>
      <c r="U545" s="41" t="s">
        <v>23</v>
      </c>
      <c r="V545" s="42">
        <f>A545</f>
        <v>179</v>
      </c>
      <c r="W545" s="42" t="str">
        <f>IF(C546="","",$G$3)</f>
        <v/>
      </c>
      <c r="X545" s="42" t="str">
        <f>IF(C546="","",$I$3)</f>
        <v/>
      </c>
      <c r="Y545" s="43" t="str">
        <f>IF(C546="","",$C546)</f>
        <v/>
      </c>
      <c r="Z545" s="43" t="str">
        <f>IF(C546="","",$C545)</f>
        <v/>
      </c>
      <c r="AA545" s="55" t="str">
        <f>IF(B545="男",1,IF(B545="女",2,""))</f>
        <v/>
      </c>
      <c r="AB545" s="43" t="str">
        <f>IF(D545="","",D545&amp;TEXT(E545,"00")&amp;TEXT(F545,"00"))</f>
        <v/>
      </c>
      <c r="AC545" s="43" t="str" cm="1">
        <f t="array" ref="AC545">IF(G545="","",_xlfn.IFS(G545&lt;=24,$Q$18,G545&lt;=29,$Q$19,G545&lt;=34,$Q$20,G545&lt;=39,$Q$21,G545&lt;=44,$Q$22,G545&lt;=49,$Q$23,G545&lt;=54,$Q$24,G545&lt;=59,$Q$25,G545&lt;=64,$Q$26,G545&lt;=69,$Q$27,G545&lt;=74,$Q$28,G545&lt;=79,$Q$29,G545&lt;=84,$Q$30,G545&lt;=10000,$Q$31))</f>
        <v/>
      </c>
      <c r="AD545" s="55" t="str">
        <f>IF(J545="","",IF(J545="自由形",1,IF(J545="背泳ぎ",2,IF(J545="平泳ぎ",3,IF(J545="バタフライ",4,IF(J545="個人メドレー",5,))))))</f>
        <v/>
      </c>
      <c r="AE545" s="56" t="str">
        <f>IF(I545="","",IF(I545=25,"0025",IF(I545=50,"0050",IF(I545=100,"0100",IF(I545=200,"0200","")))))</f>
        <v/>
      </c>
      <c r="AF545" s="43" t="str">
        <f>AD545&amp;AE545</f>
        <v/>
      </c>
      <c r="AG545" s="43" t="str">
        <f>IF(M545="","",K545&amp;TEXT(L545,"00")&amp;U545&amp;TEXT(M545,"00"))</f>
        <v/>
      </c>
      <c r="AH545" s="55" t="str">
        <f>IF(J546="自由形",1,IF(J546="背泳ぎ",2,IF(J546="平泳ぎ",3,IF(J546="バタフライ",4,IF(J546="個人メドレー",5,"")))))</f>
        <v/>
      </c>
      <c r="AI545" s="56" t="str">
        <f>IF(I546=25,"0025",IF(I546=50,"0050",IF(I546=100,"0100",IF(I546=200,"0200",""))))</f>
        <v/>
      </c>
      <c r="AJ545" s="43" t="str">
        <f>AH545&amp;AI545</f>
        <v/>
      </c>
      <c r="AK545" s="43" t="str">
        <f>IF(M546="","",K546&amp;TEXT(L546,"00")&amp;U546&amp;TEXT(M546,"00"))</f>
        <v/>
      </c>
      <c r="AL545" s="55" t="str">
        <f>IF(J547="自由形",1,IF(J547="背泳ぎ",2,IF(J547="平泳ぎ",3,IF(J547="バタフライ",4,IF(J547="個人メドレー",5,"")))))</f>
        <v/>
      </c>
      <c r="AM545" s="56" t="str">
        <f>IF(I547=25,"0025",IF(I547=50,"0050",IF(I547=100,"0100",IF(I547=200,"0200",""))))</f>
        <v/>
      </c>
      <c r="AN545" s="43" t="str">
        <f>AL545&amp;AM545</f>
        <v/>
      </c>
      <c r="AO545" s="43" t="str">
        <f>IF(M547="","",K547&amp;TEXT(L547,"00")&amp;U546&amp;TEXT(M547,"00"))</f>
        <v/>
      </c>
      <c r="AP545" s="41" t="s">
        <v>97</v>
      </c>
      <c r="AQ545" s="55" t="str">
        <f>IF(C546="","",IF(AB545="","",D545&amp;AP545&amp;TEXT(E545,"00")&amp;AP545&amp;TEXT(F545,"00")))</f>
        <v/>
      </c>
    </row>
    <row r="546" spans="1:43" ht="16.5" customHeight="1">
      <c r="A546" s="166"/>
      <c r="B546" s="169"/>
      <c r="C546" s="171"/>
      <c r="D546" s="6"/>
      <c r="E546" s="6"/>
      <c r="F546" s="6"/>
      <c r="G546" s="62"/>
      <c r="H546" s="63"/>
      <c r="I546" s="4"/>
      <c r="J546" s="4"/>
      <c r="K546" s="31"/>
      <c r="L546" s="32"/>
      <c r="M546" s="32"/>
      <c r="N546" s="57"/>
      <c r="U546" s="41" t="s">
        <v>23</v>
      </c>
      <c r="AD546" s="55"/>
      <c r="AE546" s="56"/>
    </row>
    <row r="547" spans="1:43" ht="16.5" customHeight="1">
      <c r="A547" s="167"/>
      <c r="B547" s="170"/>
      <c r="C547" s="172"/>
      <c r="D547" s="7"/>
      <c r="E547" s="7"/>
      <c r="F547" s="7"/>
      <c r="G547" s="64"/>
      <c r="H547" s="65"/>
      <c r="I547" s="5"/>
      <c r="J547" s="5"/>
      <c r="K547" s="33"/>
      <c r="L547" s="29"/>
      <c r="M547" s="29"/>
      <c r="N547" s="58"/>
      <c r="U547" s="41" t="s">
        <v>23</v>
      </c>
      <c r="AA547" s="55"/>
      <c r="AD547" s="55"/>
      <c r="AE547" s="56"/>
      <c r="AH547" s="55"/>
      <c r="AI547" s="56"/>
      <c r="AL547" s="55"/>
      <c r="AM547" s="56"/>
    </row>
    <row r="548" spans="1:43" ht="16.5" customHeight="1">
      <c r="A548" s="165">
        <v>180</v>
      </c>
      <c r="B548" s="168"/>
      <c r="C548" s="2"/>
      <c r="D548" s="34"/>
      <c r="E548" s="35"/>
      <c r="F548" s="35"/>
      <c r="G548" s="60" t="str">
        <f>IFERROR(DATEDIF(AQ548,$P$2,"Y"),"")</f>
        <v/>
      </c>
      <c r="H548" s="61" t="str" cm="1">
        <f t="array" ref="H548">IF(G548="","",_xlfn.IFS(G548&lt;=24,$R$18,G548&lt;=29,$R$19,G548&lt;=34,$R$20,G548&lt;=39,$R$21,G548&lt;=44,$R$22,G548&lt;=49,$R$23,G548&lt;=54,$R$24,G548&lt;=59,$R$25,G548&lt;=64,$R$26,G548&lt;=69,$R$27,G548&lt;=74,$R$28,G548&lt;=79,$R$29,G548&lt;=84,$R$30,G548&lt;=10000,$R$31))</f>
        <v/>
      </c>
      <c r="I548" s="3"/>
      <c r="J548" s="3"/>
      <c r="K548" s="30"/>
      <c r="L548" s="28"/>
      <c r="M548" s="28"/>
      <c r="N548" s="54"/>
      <c r="U548" s="41" t="s">
        <v>23</v>
      </c>
      <c r="V548" s="42">
        <f>A548</f>
        <v>180</v>
      </c>
      <c r="W548" s="42" t="str">
        <f>IF(C549="","",$G$3)</f>
        <v/>
      </c>
      <c r="X548" s="42" t="str">
        <f>IF(C549="","",$I$3)</f>
        <v/>
      </c>
      <c r="Y548" s="43" t="str">
        <f>IF(C549="","",$C549)</f>
        <v/>
      </c>
      <c r="Z548" s="43" t="str">
        <f>IF(C549="","",$C548)</f>
        <v/>
      </c>
      <c r="AA548" s="55" t="str">
        <f>IF(B548="男",1,IF(B548="女",2,""))</f>
        <v/>
      </c>
      <c r="AB548" s="43" t="str">
        <f>IF(D548="","",D548&amp;TEXT(E548,"00")&amp;TEXT(F548,"00"))</f>
        <v/>
      </c>
      <c r="AC548" s="43" t="str" cm="1">
        <f t="array" ref="AC548">IF(G548="","",_xlfn.IFS(G548&lt;=24,$Q$18,G548&lt;=29,$Q$19,G548&lt;=34,$Q$20,G548&lt;=39,$Q$21,G548&lt;=44,$Q$22,G548&lt;=49,$Q$23,G548&lt;=54,$Q$24,G548&lt;=59,$Q$25,G548&lt;=64,$Q$26,G548&lt;=69,$Q$27,G548&lt;=74,$Q$28,G548&lt;=79,$Q$29,G548&lt;=84,$Q$30,G548&lt;=10000,$Q$31))</f>
        <v/>
      </c>
      <c r="AD548" s="55" t="str">
        <f>IF(J548="","",IF(J548="自由形",1,IF(J548="背泳ぎ",2,IF(J548="平泳ぎ",3,IF(J548="バタフライ",4,IF(J548="個人メドレー",5,))))))</f>
        <v/>
      </c>
      <c r="AE548" s="56" t="str">
        <f>IF(I548="","",IF(I548=25,"0025",IF(I548=50,"0050",IF(I548=100,"0100",IF(I548=200,"0200","")))))</f>
        <v/>
      </c>
      <c r="AF548" s="43" t="str">
        <f>AD548&amp;AE548</f>
        <v/>
      </c>
      <c r="AG548" s="43" t="str">
        <f>IF(M548="","",K548&amp;TEXT(L548,"00")&amp;U548&amp;TEXT(M548,"00"))</f>
        <v/>
      </c>
      <c r="AH548" s="55" t="str">
        <f>IF(J549="自由形",1,IF(J549="背泳ぎ",2,IF(J549="平泳ぎ",3,IF(J549="バタフライ",4,IF(J549="個人メドレー",5,"")))))</f>
        <v/>
      </c>
      <c r="AI548" s="56" t="str">
        <f>IF(I549=25,"0025",IF(I549=50,"0050",IF(I549=100,"0100",IF(I549=200,"0200",""))))</f>
        <v/>
      </c>
      <c r="AJ548" s="43" t="str">
        <f>AH548&amp;AI548</f>
        <v/>
      </c>
      <c r="AK548" s="43" t="str">
        <f>IF(M549="","",K549&amp;TEXT(L549,"00")&amp;U549&amp;TEXT(M549,"00"))</f>
        <v/>
      </c>
      <c r="AL548" s="55" t="str">
        <f>IF(J550="自由形",1,IF(J550="背泳ぎ",2,IF(J550="平泳ぎ",3,IF(J550="バタフライ",4,IF(J550="個人メドレー",5,"")))))</f>
        <v/>
      </c>
      <c r="AM548" s="56" t="str">
        <f>IF(I550=25,"0025",IF(I550=50,"0050",IF(I550=100,"0100",IF(I550=200,"0200",""))))</f>
        <v/>
      </c>
      <c r="AN548" s="43" t="str">
        <f>AL548&amp;AM548</f>
        <v/>
      </c>
      <c r="AO548" s="43" t="str">
        <f>IF(M550="","",K550&amp;TEXT(L550,"00")&amp;U549&amp;TEXT(M550,"00"))</f>
        <v/>
      </c>
      <c r="AP548" s="41" t="s">
        <v>97</v>
      </c>
      <c r="AQ548" s="55" t="str">
        <f>IF(C549="","",IF(AB548="","",D548&amp;AP548&amp;TEXT(E548,"00")&amp;AP548&amp;TEXT(F548,"00")))</f>
        <v/>
      </c>
    </row>
    <row r="549" spans="1:43" ht="16.5" customHeight="1">
      <c r="A549" s="166"/>
      <c r="B549" s="169"/>
      <c r="C549" s="171"/>
      <c r="D549" s="6"/>
      <c r="E549" s="6"/>
      <c r="F549" s="6"/>
      <c r="G549" s="62"/>
      <c r="H549" s="63"/>
      <c r="I549" s="4"/>
      <c r="J549" s="4"/>
      <c r="K549" s="31"/>
      <c r="L549" s="32"/>
      <c r="M549" s="32"/>
      <c r="N549" s="57"/>
      <c r="U549" s="41" t="s">
        <v>23</v>
      </c>
      <c r="AD549" s="55"/>
      <c r="AE549" s="56"/>
    </row>
    <row r="550" spans="1:43" ht="16.5" customHeight="1">
      <c r="A550" s="167"/>
      <c r="B550" s="170"/>
      <c r="C550" s="172"/>
      <c r="D550" s="7"/>
      <c r="E550" s="7"/>
      <c r="F550" s="7"/>
      <c r="G550" s="62"/>
      <c r="H550" s="63"/>
      <c r="I550" s="5"/>
      <c r="J550" s="5"/>
      <c r="K550" s="33"/>
      <c r="L550" s="29"/>
      <c r="M550" s="29"/>
      <c r="N550" s="58"/>
      <c r="U550" s="41" t="s">
        <v>23</v>
      </c>
      <c r="AA550" s="55"/>
      <c r="AD550" s="55"/>
      <c r="AE550" s="56"/>
      <c r="AH550" s="55"/>
      <c r="AI550" s="56"/>
      <c r="AL550" s="55"/>
      <c r="AM550" s="56"/>
    </row>
    <row r="551" spans="1:43" ht="16.5" customHeight="1">
      <c r="A551" s="165">
        <v>181</v>
      </c>
      <c r="B551" s="168"/>
      <c r="C551" s="2"/>
      <c r="D551" s="34"/>
      <c r="E551" s="35"/>
      <c r="F551" s="35"/>
      <c r="G551" s="60" t="str">
        <f>IFERROR(DATEDIF(AQ551,$P$2,"Y"),"")</f>
        <v/>
      </c>
      <c r="H551" s="61" t="str" cm="1">
        <f t="array" ref="H551">IF(G551="","",_xlfn.IFS(G551&lt;=24,$R$18,G551&lt;=29,$R$19,G551&lt;=34,$R$20,G551&lt;=39,$R$21,G551&lt;=44,$R$22,G551&lt;=49,$R$23,G551&lt;=54,$R$24,G551&lt;=59,$R$25,G551&lt;=64,$R$26,G551&lt;=69,$R$27,G551&lt;=74,$R$28,G551&lt;=79,$R$29,G551&lt;=84,$R$30,G551&lt;=10000,$R$31))</f>
        <v/>
      </c>
      <c r="I551" s="3"/>
      <c r="J551" s="3"/>
      <c r="K551" s="30"/>
      <c r="L551" s="28"/>
      <c r="M551" s="28"/>
      <c r="N551" s="54"/>
      <c r="U551" s="41" t="s">
        <v>23</v>
      </c>
      <c r="V551" s="42">
        <f>A551</f>
        <v>181</v>
      </c>
      <c r="W551" s="42" t="str">
        <f>IF(C552="","",$G$3)</f>
        <v/>
      </c>
      <c r="X551" s="42" t="str">
        <f>IF(C552="","",$I$3)</f>
        <v/>
      </c>
      <c r="Y551" s="43" t="str">
        <f>IF(C552="","",$C552)</f>
        <v/>
      </c>
      <c r="Z551" s="43" t="str">
        <f>IF(C552="","",$C551)</f>
        <v/>
      </c>
      <c r="AA551" s="55" t="str">
        <f>IF(B551="男",1,IF(B551="女",2,""))</f>
        <v/>
      </c>
      <c r="AB551" s="43" t="str">
        <f>IF(D551="","",D551&amp;TEXT(E551,"00")&amp;TEXT(F551,"00"))</f>
        <v/>
      </c>
      <c r="AC551" s="43" t="str" cm="1">
        <f t="array" ref="AC551">IF(G551="","",_xlfn.IFS(G551&lt;=24,$Q$18,G551&lt;=29,$Q$19,G551&lt;=34,$Q$20,G551&lt;=39,$Q$21,G551&lt;=44,$Q$22,G551&lt;=49,$Q$23,G551&lt;=54,$Q$24,G551&lt;=59,$Q$25,G551&lt;=64,$Q$26,G551&lt;=69,$Q$27,G551&lt;=74,$Q$28,G551&lt;=79,$Q$29,G551&lt;=84,$Q$30,G551&lt;=10000,$Q$31))</f>
        <v/>
      </c>
      <c r="AD551" s="55" t="str">
        <f>IF(J551="","",IF(J551="自由形",1,IF(J551="背泳ぎ",2,IF(J551="平泳ぎ",3,IF(J551="バタフライ",4,IF(J551="個人メドレー",5,))))))</f>
        <v/>
      </c>
      <c r="AE551" s="56" t="str">
        <f>IF(I551="","",IF(I551=25,"0025",IF(I551=50,"0050",IF(I551=100,"0100",IF(I551=200,"0200","")))))</f>
        <v/>
      </c>
      <c r="AF551" s="43" t="str">
        <f>AD551&amp;AE551</f>
        <v/>
      </c>
      <c r="AG551" s="43" t="str">
        <f>IF(M551="","",K551&amp;TEXT(L551,"00")&amp;U551&amp;TEXT(M551,"00"))</f>
        <v/>
      </c>
      <c r="AH551" s="55" t="str">
        <f>IF(J552="自由形",1,IF(J552="背泳ぎ",2,IF(J552="平泳ぎ",3,IF(J552="バタフライ",4,IF(J552="個人メドレー",5,"")))))</f>
        <v/>
      </c>
      <c r="AI551" s="56" t="str">
        <f>IF(I552=25,"0025",IF(I552=50,"0050",IF(I552=100,"0100",IF(I552=200,"0200",""))))</f>
        <v/>
      </c>
      <c r="AJ551" s="43" t="str">
        <f>AH551&amp;AI551</f>
        <v/>
      </c>
      <c r="AK551" s="43" t="str">
        <f>IF(M552="","",K552&amp;TEXT(L552,"00")&amp;U552&amp;TEXT(M552,"00"))</f>
        <v/>
      </c>
      <c r="AL551" s="55" t="str">
        <f>IF(J553="自由形",1,IF(J553="背泳ぎ",2,IF(J553="平泳ぎ",3,IF(J553="バタフライ",4,IF(J553="個人メドレー",5,"")))))</f>
        <v/>
      </c>
      <c r="AM551" s="56" t="str">
        <f>IF(I553=25,"0025",IF(I553=50,"0050",IF(I553=100,"0100",IF(I553=200,"0200",""))))</f>
        <v/>
      </c>
      <c r="AN551" s="43" t="str">
        <f>AL551&amp;AM551</f>
        <v/>
      </c>
      <c r="AO551" s="43" t="str">
        <f>IF(M553="","",K553&amp;TEXT(L553,"00")&amp;U552&amp;TEXT(M553,"00"))</f>
        <v/>
      </c>
      <c r="AP551" s="41" t="s">
        <v>97</v>
      </c>
      <c r="AQ551" s="55" t="str">
        <f>IF(C552="","",IF(AB551="","",D551&amp;AP551&amp;TEXT(E551,"00")&amp;AP551&amp;TEXT(F551,"00")))</f>
        <v/>
      </c>
    </row>
    <row r="552" spans="1:43" ht="16.5" customHeight="1">
      <c r="A552" s="166"/>
      <c r="B552" s="169"/>
      <c r="C552" s="171"/>
      <c r="D552" s="6"/>
      <c r="E552" s="6"/>
      <c r="F552" s="6"/>
      <c r="G552" s="62"/>
      <c r="H552" s="63"/>
      <c r="I552" s="4"/>
      <c r="J552" s="4"/>
      <c r="K552" s="31"/>
      <c r="L552" s="32"/>
      <c r="M552" s="32"/>
      <c r="N552" s="57"/>
      <c r="U552" s="41" t="s">
        <v>23</v>
      </c>
      <c r="AD552" s="55"/>
      <c r="AE552" s="56"/>
    </row>
    <row r="553" spans="1:43" ht="16.5" customHeight="1">
      <c r="A553" s="167"/>
      <c r="B553" s="170"/>
      <c r="C553" s="172"/>
      <c r="D553" s="7"/>
      <c r="E553" s="7"/>
      <c r="F553" s="7"/>
      <c r="G553" s="64"/>
      <c r="H553" s="65"/>
      <c r="I553" s="5"/>
      <c r="J553" s="5"/>
      <c r="K553" s="33"/>
      <c r="L553" s="29"/>
      <c r="M553" s="29"/>
      <c r="N553" s="58"/>
      <c r="U553" s="41" t="s">
        <v>23</v>
      </c>
      <c r="AA553" s="55"/>
      <c r="AD553" s="55"/>
      <c r="AE553" s="56"/>
      <c r="AH553" s="55"/>
      <c r="AI553" s="56"/>
      <c r="AL553" s="55"/>
      <c r="AM553" s="56"/>
    </row>
    <row r="554" spans="1:43" ht="16.5" customHeight="1">
      <c r="A554" s="165">
        <v>182</v>
      </c>
      <c r="B554" s="168"/>
      <c r="C554" s="2"/>
      <c r="D554" s="34"/>
      <c r="E554" s="35"/>
      <c r="F554" s="35"/>
      <c r="G554" s="60" t="str">
        <f>IFERROR(DATEDIF(AQ554,$P$2,"Y"),"")</f>
        <v/>
      </c>
      <c r="H554" s="61" t="str" cm="1">
        <f t="array" ref="H554">IF(G554="","",_xlfn.IFS(G554&lt;=24,$R$18,G554&lt;=29,$R$19,G554&lt;=34,$R$20,G554&lt;=39,$R$21,G554&lt;=44,$R$22,G554&lt;=49,$R$23,G554&lt;=54,$R$24,G554&lt;=59,$R$25,G554&lt;=64,$R$26,G554&lt;=69,$R$27,G554&lt;=74,$R$28,G554&lt;=79,$R$29,G554&lt;=84,$R$30,G554&lt;=10000,$R$31))</f>
        <v/>
      </c>
      <c r="I554" s="3"/>
      <c r="J554" s="3"/>
      <c r="K554" s="30"/>
      <c r="L554" s="28"/>
      <c r="M554" s="28"/>
      <c r="N554" s="54"/>
      <c r="U554" s="41" t="s">
        <v>23</v>
      </c>
      <c r="V554" s="42">
        <f>A554</f>
        <v>182</v>
      </c>
      <c r="W554" s="42" t="str">
        <f>IF(C555="","",$G$3)</f>
        <v/>
      </c>
      <c r="X554" s="42" t="str">
        <f>IF(C555="","",$I$3)</f>
        <v/>
      </c>
      <c r="Y554" s="43" t="str">
        <f>IF(C555="","",$C555)</f>
        <v/>
      </c>
      <c r="Z554" s="43" t="str">
        <f>IF(C555="","",$C554)</f>
        <v/>
      </c>
      <c r="AA554" s="55" t="str">
        <f>IF(B554="男",1,IF(B554="女",2,""))</f>
        <v/>
      </c>
      <c r="AB554" s="43" t="str">
        <f>IF(D554="","",D554&amp;TEXT(E554,"00")&amp;TEXT(F554,"00"))</f>
        <v/>
      </c>
      <c r="AC554" s="43" t="str" cm="1">
        <f t="array" ref="AC554">IF(G554="","",_xlfn.IFS(G554&lt;=24,$Q$18,G554&lt;=29,$Q$19,G554&lt;=34,$Q$20,G554&lt;=39,$Q$21,G554&lt;=44,$Q$22,G554&lt;=49,$Q$23,G554&lt;=54,$Q$24,G554&lt;=59,$Q$25,G554&lt;=64,$Q$26,G554&lt;=69,$Q$27,G554&lt;=74,$Q$28,G554&lt;=79,$Q$29,G554&lt;=84,$Q$30,G554&lt;=10000,$Q$31))</f>
        <v/>
      </c>
      <c r="AD554" s="55" t="str">
        <f>IF(J554="","",IF(J554="自由形",1,IF(J554="背泳ぎ",2,IF(J554="平泳ぎ",3,IF(J554="バタフライ",4,IF(J554="個人メドレー",5,))))))</f>
        <v/>
      </c>
      <c r="AE554" s="56" t="str">
        <f>IF(I554="","",IF(I554=25,"0025",IF(I554=50,"0050",IF(I554=100,"0100",IF(I554=200,"0200","")))))</f>
        <v/>
      </c>
      <c r="AF554" s="43" t="str">
        <f>AD554&amp;AE554</f>
        <v/>
      </c>
      <c r="AG554" s="43" t="str">
        <f>IF(M554="","",K554&amp;TEXT(L554,"00")&amp;U554&amp;TEXT(M554,"00"))</f>
        <v/>
      </c>
      <c r="AH554" s="55" t="str">
        <f>IF(J555="自由形",1,IF(J555="背泳ぎ",2,IF(J555="平泳ぎ",3,IF(J555="バタフライ",4,IF(J555="個人メドレー",5,"")))))</f>
        <v/>
      </c>
      <c r="AI554" s="56" t="str">
        <f>IF(I555=25,"0025",IF(I555=50,"0050",IF(I555=100,"0100",IF(I555=200,"0200",""))))</f>
        <v/>
      </c>
      <c r="AJ554" s="43" t="str">
        <f>AH554&amp;AI554</f>
        <v/>
      </c>
      <c r="AK554" s="43" t="str">
        <f>IF(M555="","",K555&amp;TEXT(L555,"00")&amp;U555&amp;TEXT(M555,"00"))</f>
        <v/>
      </c>
      <c r="AL554" s="55" t="str">
        <f>IF(J556="自由形",1,IF(J556="背泳ぎ",2,IF(J556="平泳ぎ",3,IF(J556="バタフライ",4,IF(J556="個人メドレー",5,"")))))</f>
        <v/>
      </c>
      <c r="AM554" s="56" t="str">
        <f>IF(I556=25,"0025",IF(I556=50,"0050",IF(I556=100,"0100",IF(I556=200,"0200",""))))</f>
        <v/>
      </c>
      <c r="AN554" s="43" t="str">
        <f>AL554&amp;AM554</f>
        <v/>
      </c>
      <c r="AO554" s="43" t="str">
        <f>IF(M556="","",K556&amp;TEXT(L556,"00")&amp;U555&amp;TEXT(M556,"00"))</f>
        <v/>
      </c>
      <c r="AP554" s="41" t="s">
        <v>97</v>
      </c>
      <c r="AQ554" s="55" t="str">
        <f>IF(C555="","",IF(AB554="","",D554&amp;AP554&amp;TEXT(E554,"00")&amp;AP554&amp;TEXT(F554,"00")))</f>
        <v/>
      </c>
    </row>
    <row r="555" spans="1:43" ht="16.5" customHeight="1">
      <c r="A555" s="166"/>
      <c r="B555" s="169"/>
      <c r="C555" s="171"/>
      <c r="D555" s="6"/>
      <c r="E555" s="6"/>
      <c r="F555" s="6"/>
      <c r="G555" s="62"/>
      <c r="H555" s="63"/>
      <c r="I555" s="4"/>
      <c r="J555" s="4"/>
      <c r="K555" s="31"/>
      <c r="L555" s="32"/>
      <c r="M555" s="32"/>
      <c r="N555" s="57"/>
      <c r="U555" s="41" t="s">
        <v>23</v>
      </c>
      <c r="AD555" s="55"/>
      <c r="AE555" s="56"/>
    </row>
    <row r="556" spans="1:43" ht="16.5" customHeight="1">
      <c r="A556" s="167"/>
      <c r="B556" s="170"/>
      <c r="C556" s="172"/>
      <c r="D556" s="7"/>
      <c r="E556" s="7"/>
      <c r="F556" s="7"/>
      <c r="G556" s="62"/>
      <c r="H556" s="63"/>
      <c r="I556" s="5"/>
      <c r="J556" s="5"/>
      <c r="K556" s="33"/>
      <c r="L556" s="29"/>
      <c r="M556" s="29"/>
      <c r="N556" s="58"/>
      <c r="U556" s="41" t="s">
        <v>23</v>
      </c>
      <c r="AA556" s="55"/>
      <c r="AD556" s="55"/>
      <c r="AE556" s="56"/>
      <c r="AH556" s="55"/>
      <c r="AI556" s="56"/>
      <c r="AL556" s="55"/>
      <c r="AM556" s="56"/>
    </row>
    <row r="557" spans="1:43" ht="16.5" customHeight="1">
      <c r="A557" s="165">
        <v>183</v>
      </c>
      <c r="B557" s="168"/>
      <c r="C557" s="2"/>
      <c r="D557" s="34"/>
      <c r="E557" s="35"/>
      <c r="F557" s="35"/>
      <c r="G557" s="60" t="str">
        <f>IFERROR(DATEDIF(AQ557,$P$2,"Y"),"")</f>
        <v/>
      </c>
      <c r="H557" s="61" t="str" cm="1">
        <f t="array" ref="H557">IF(G557="","",_xlfn.IFS(G557&lt;=24,$R$18,G557&lt;=29,$R$19,G557&lt;=34,$R$20,G557&lt;=39,$R$21,G557&lt;=44,$R$22,G557&lt;=49,$R$23,G557&lt;=54,$R$24,G557&lt;=59,$R$25,G557&lt;=64,$R$26,G557&lt;=69,$R$27,G557&lt;=74,$R$28,G557&lt;=79,$R$29,G557&lt;=84,$R$30,G557&lt;=10000,$R$31))</f>
        <v/>
      </c>
      <c r="I557" s="3"/>
      <c r="J557" s="3"/>
      <c r="K557" s="30"/>
      <c r="L557" s="28"/>
      <c r="M557" s="28"/>
      <c r="N557" s="54"/>
      <c r="U557" s="41" t="s">
        <v>23</v>
      </c>
      <c r="V557" s="42">
        <f>A557</f>
        <v>183</v>
      </c>
      <c r="W557" s="42" t="str">
        <f>IF(C558="","",$G$3)</f>
        <v/>
      </c>
      <c r="X557" s="42" t="str">
        <f>IF(C558="","",$I$3)</f>
        <v/>
      </c>
      <c r="Y557" s="43" t="str">
        <f>IF(C558="","",$C558)</f>
        <v/>
      </c>
      <c r="Z557" s="43" t="str">
        <f>IF(C558="","",$C557)</f>
        <v/>
      </c>
      <c r="AA557" s="55" t="str">
        <f>IF(B557="男",1,IF(B557="女",2,""))</f>
        <v/>
      </c>
      <c r="AB557" s="43" t="str">
        <f>IF(D557="","",D557&amp;TEXT(E557,"00")&amp;TEXT(F557,"00"))</f>
        <v/>
      </c>
      <c r="AC557" s="43" t="str" cm="1">
        <f t="array" ref="AC557">IF(G557="","",_xlfn.IFS(G557&lt;=24,$Q$18,G557&lt;=29,$Q$19,G557&lt;=34,$Q$20,G557&lt;=39,$Q$21,G557&lt;=44,$Q$22,G557&lt;=49,$Q$23,G557&lt;=54,$Q$24,G557&lt;=59,$Q$25,G557&lt;=64,$Q$26,G557&lt;=69,$Q$27,G557&lt;=74,$Q$28,G557&lt;=79,$Q$29,G557&lt;=84,$Q$30,G557&lt;=10000,$Q$31))</f>
        <v/>
      </c>
      <c r="AD557" s="55" t="str">
        <f>IF(J557="","",IF(J557="自由形",1,IF(J557="背泳ぎ",2,IF(J557="平泳ぎ",3,IF(J557="バタフライ",4,IF(J557="個人メドレー",5,))))))</f>
        <v/>
      </c>
      <c r="AE557" s="56" t="str">
        <f>IF(I557="","",IF(I557=25,"0025",IF(I557=50,"0050",IF(I557=100,"0100",IF(I557=200,"0200","")))))</f>
        <v/>
      </c>
      <c r="AF557" s="43" t="str">
        <f>AD557&amp;AE557</f>
        <v/>
      </c>
      <c r="AG557" s="43" t="str">
        <f>IF(M557="","",K557&amp;TEXT(L557,"00")&amp;U557&amp;TEXT(M557,"00"))</f>
        <v/>
      </c>
      <c r="AH557" s="55" t="str">
        <f>IF(J558="自由形",1,IF(J558="背泳ぎ",2,IF(J558="平泳ぎ",3,IF(J558="バタフライ",4,IF(J558="個人メドレー",5,"")))))</f>
        <v/>
      </c>
      <c r="AI557" s="56" t="str">
        <f>IF(I558=25,"0025",IF(I558=50,"0050",IF(I558=100,"0100",IF(I558=200,"0200",""))))</f>
        <v/>
      </c>
      <c r="AJ557" s="43" t="str">
        <f>AH557&amp;AI557</f>
        <v/>
      </c>
      <c r="AK557" s="43" t="str">
        <f>IF(M558="","",K558&amp;TEXT(L558,"00")&amp;U558&amp;TEXT(M558,"00"))</f>
        <v/>
      </c>
      <c r="AL557" s="55" t="str">
        <f>IF(J559="自由形",1,IF(J559="背泳ぎ",2,IF(J559="平泳ぎ",3,IF(J559="バタフライ",4,IF(J559="個人メドレー",5,"")))))</f>
        <v/>
      </c>
      <c r="AM557" s="56" t="str">
        <f>IF(I559=25,"0025",IF(I559=50,"0050",IF(I559=100,"0100",IF(I559=200,"0200",""))))</f>
        <v/>
      </c>
      <c r="AN557" s="43" t="str">
        <f>AL557&amp;AM557</f>
        <v/>
      </c>
      <c r="AO557" s="43" t="str">
        <f>IF(M559="","",K559&amp;TEXT(L559,"00")&amp;U558&amp;TEXT(M559,"00"))</f>
        <v/>
      </c>
      <c r="AP557" s="41" t="s">
        <v>97</v>
      </c>
      <c r="AQ557" s="55" t="str">
        <f>IF(C558="","",IF(AB557="","",D557&amp;AP557&amp;TEXT(E557,"00")&amp;AP557&amp;TEXT(F557,"00")))</f>
        <v/>
      </c>
    </row>
    <row r="558" spans="1:43" ht="16.5" customHeight="1">
      <c r="A558" s="166"/>
      <c r="B558" s="169"/>
      <c r="C558" s="171"/>
      <c r="D558" s="6"/>
      <c r="E558" s="6"/>
      <c r="F558" s="6"/>
      <c r="G558" s="62"/>
      <c r="H558" s="63"/>
      <c r="I558" s="4"/>
      <c r="J558" s="4"/>
      <c r="K558" s="31"/>
      <c r="L558" s="32"/>
      <c r="M558" s="32"/>
      <c r="N558" s="57"/>
      <c r="U558" s="41" t="s">
        <v>23</v>
      </c>
      <c r="AD558" s="55"/>
      <c r="AE558" s="56"/>
    </row>
    <row r="559" spans="1:43" ht="16.5" customHeight="1">
      <c r="A559" s="167"/>
      <c r="B559" s="170"/>
      <c r="C559" s="172"/>
      <c r="D559" s="7"/>
      <c r="E559" s="7"/>
      <c r="F559" s="7"/>
      <c r="G559" s="64"/>
      <c r="H559" s="65"/>
      <c r="I559" s="5"/>
      <c r="J559" s="5"/>
      <c r="K559" s="33"/>
      <c r="L559" s="29"/>
      <c r="M559" s="29"/>
      <c r="N559" s="58"/>
      <c r="U559" s="41" t="s">
        <v>23</v>
      </c>
      <c r="AA559" s="55"/>
      <c r="AD559" s="55"/>
      <c r="AE559" s="56"/>
      <c r="AH559" s="55"/>
      <c r="AI559" s="56"/>
      <c r="AL559" s="55"/>
      <c r="AM559" s="56"/>
    </row>
    <row r="560" spans="1:43" ht="16.5" customHeight="1">
      <c r="A560" s="165">
        <v>184</v>
      </c>
      <c r="B560" s="168"/>
      <c r="C560" s="2"/>
      <c r="D560" s="34"/>
      <c r="E560" s="35"/>
      <c r="F560" s="35"/>
      <c r="G560" s="60" t="str">
        <f>IFERROR(DATEDIF(AQ560,$P$2,"Y"),"")</f>
        <v/>
      </c>
      <c r="H560" s="61" t="str" cm="1">
        <f t="array" ref="H560">IF(G560="","",_xlfn.IFS(G560&lt;=24,$R$18,G560&lt;=29,$R$19,G560&lt;=34,$R$20,G560&lt;=39,$R$21,G560&lt;=44,$R$22,G560&lt;=49,$R$23,G560&lt;=54,$R$24,G560&lt;=59,$R$25,G560&lt;=64,$R$26,G560&lt;=69,$R$27,G560&lt;=74,$R$28,G560&lt;=79,$R$29,G560&lt;=84,$R$30,G560&lt;=10000,$R$31))</f>
        <v/>
      </c>
      <c r="I560" s="3"/>
      <c r="J560" s="3"/>
      <c r="K560" s="30"/>
      <c r="L560" s="28"/>
      <c r="M560" s="28"/>
      <c r="N560" s="54"/>
      <c r="U560" s="41" t="s">
        <v>23</v>
      </c>
      <c r="V560" s="42">
        <f>A560</f>
        <v>184</v>
      </c>
      <c r="W560" s="42" t="str">
        <f>IF(C561="","",$G$3)</f>
        <v/>
      </c>
      <c r="X560" s="42" t="str">
        <f>IF(C561="","",$I$3)</f>
        <v/>
      </c>
      <c r="Y560" s="43" t="str">
        <f>IF(C561="","",$C561)</f>
        <v/>
      </c>
      <c r="Z560" s="43" t="str">
        <f>IF(C561="","",$C560)</f>
        <v/>
      </c>
      <c r="AA560" s="55" t="str">
        <f>IF(B560="男",1,IF(B560="女",2,""))</f>
        <v/>
      </c>
      <c r="AB560" s="43" t="str">
        <f>IF(D560="","",D560&amp;TEXT(E560,"00")&amp;TEXT(F560,"00"))</f>
        <v/>
      </c>
      <c r="AC560" s="43" t="str" cm="1">
        <f t="array" ref="AC560">IF(G560="","",_xlfn.IFS(G560&lt;=24,$Q$18,G560&lt;=29,$Q$19,G560&lt;=34,$Q$20,G560&lt;=39,$Q$21,G560&lt;=44,$Q$22,G560&lt;=49,$Q$23,G560&lt;=54,$Q$24,G560&lt;=59,$Q$25,G560&lt;=64,$Q$26,G560&lt;=69,$Q$27,G560&lt;=74,$Q$28,G560&lt;=79,$Q$29,G560&lt;=84,$Q$30,G560&lt;=10000,$Q$31))</f>
        <v/>
      </c>
      <c r="AD560" s="55" t="str">
        <f>IF(J560="","",IF(J560="自由形",1,IF(J560="背泳ぎ",2,IF(J560="平泳ぎ",3,IF(J560="バタフライ",4,IF(J560="個人メドレー",5,))))))</f>
        <v/>
      </c>
      <c r="AE560" s="56" t="str">
        <f>IF(I560="","",IF(I560=25,"0025",IF(I560=50,"0050",IF(I560=100,"0100",IF(I560=200,"0200","")))))</f>
        <v/>
      </c>
      <c r="AF560" s="43" t="str">
        <f>AD560&amp;AE560</f>
        <v/>
      </c>
      <c r="AG560" s="43" t="str">
        <f>IF(M560="","",K560&amp;TEXT(L560,"00")&amp;U560&amp;TEXT(M560,"00"))</f>
        <v/>
      </c>
      <c r="AH560" s="55" t="str">
        <f>IF(J561="自由形",1,IF(J561="背泳ぎ",2,IF(J561="平泳ぎ",3,IF(J561="バタフライ",4,IF(J561="個人メドレー",5,"")))))</f>
        <v/>
      </c>
      <c r="AI560" s="56" t="str">
        <f>IF(I561=25,"0025",IF(I561=50,"0050",IF(I561=100,"0100",IF(I561=200,"0200",""))))</f>
        <v/>
      </c>
      <c r="AJ560" s="43" t="str">
        <f>AH560&amp;AI560</f>
        <v/>
      </c>
      <c r="AK560" s="43" t="str">
        <f>IF(M561="","",K561&amp;TEXT(L561,"00")&amp;U561&amp;TEXT(M561,"00"))</f>
        <v/>
      </c>
      <c r="AL560" s="55" t="str">
        <f>IF(J562="自由形",1,IF(J562="背泳ぎ",2,IF(J562="平泳ぎ",3,IF(J562="バタフライ",4,IF(J562="個人メドレー",5,"")))))</f>
        <v/>
      </c>
      <c r="AM560" s="56" t="str">
        <f>IF(I562=25,"0025",IF(I562=50,"0050",IF(I562=100,"0100",IF(I562=200,"0200",""))))</f>
        <v/>
      </c>
      <c r="AN560" s="43" t="str">
        <f>AL560&amp;AM560</f>
        <v/>
      </c>
      <c r="AO560" s="43" t="str">
        <f>IF(M562="","",K562&amp;TEXT(L562,"00")&amp;U561&amp;TEXT(M562,"00"))</f>
        <v/>
      </c>
      <c r="AP560" s="41" t="s">
        <v>97</v>
      </c>
      <c r="AQ560" s="55" t="str">
        <f>IF(C561="","",IF(AB560="","",D560&amp;AP560&amp;TEXT(E560,"00")&amp;AP560&amp;TEXT(F560,"00")))</f>
        <v/>
      </c>
    </row>
    <row r="561" spans="1:43" ht="16.5" customHeight="1">
      <c r="A561" s="166"/>
      <c r="B561" s="169"/>
      <c r="C561" s="171"/>
      <c r="D561" s="6"/>
      <c r="E561" s="6"/>
      <c r="F561" s="6"/>
      <c r="G561" s="62"/>
      <c r="H561" s="63"/>
      <c r="I561" s="4"/>
      <c r="J561" s="4"/>
      <c r="K561" s="31"/>
      <c r="L561" s="32"/>
      <c r="M561" s="32"/>
      <c r="N561" s="57"/>
      <c r="U561" s="41" t="s">
        <v>23</v>
      </c>
      <c r="AD561" s="55"/>
      <c r="AE561" s="56"/>
    </row>
    <row r="562" spans="1:43" ht="16.5" customHeight="1">
      <c r="A562" s="167"/>
      <c r="B562" s="170"/>
      <c r="C562" s="172"/>
      <c r="D562" s="7"/>
      <c r="E562" s="7"/>
      <c r="F562" s="7"/>
      <c r="G562" s="62"/>
      <c r="H562" s="63"/>
      <c r="I562" s="5"/>
      <c r="J562" s="5"/>
      <c r="K562" s="33"/>
      <c r="L562" s="29"/>
      <c r="M562" s="29"/>
      <c r="N562" s="58"/>
      <c r="U562" s="41" t="s">
        <v>23</v>
      </c>
      <c r="AA562" s="55"/>
      <c r="AD562" s="55"/>
      <c r="AE562" s="56"/>
      <c r="AH562" s="55"/>
      <c r="AI562" s="56"/>
      <c r="AL562" s="55"/>
      <c r="AM562" s="56"/>
    </row>
    <row r="563" spans="1:43" ht="16.5" customHeight="1">
      <c r="A563" s="165">
        <v>185</v>
      </c>
      <c r="B563" s="168"/>
      <c r="C563" s="2"/>
      <c r="D563" s="34"/>
      <c r="E563" s="35"/>
      <c r="F563" s="35"/>
      <c r="G563" s="60" t="str">
        <f>IFERROR(DATEDIF(AQ563,$P$2,"Y"),"")</f>
        <v/>
      </c>
      <c r="H563" s="61" t="str" cm="1">
        <f t="array" ref="H563">IF(G563="","",_xlfn.IFS(G563&lt;=24,$R$18,G563&lt;=29,$R$19,G563&lt;=34,$R$20,G563&lt;=39,$R$21,G563&lt;=44,$R$22,G563&lt;=49,$R$23,G563&lt;=54,$R$24,G563&lt;=59,$R$25,G563&lt;=64,$R$26,G563&lt;=69,$R$27,G563&lt;=74,$R$28,G563&lt;=79,$R$29,G563&lt;=84,$R$30,G563&lt;=10000,$R$31))</f>
        <v/>
      </c>
      <c r="I563" s="3"/>
      <c r="J563" s="3"/>
      <c r="K563" s="30"/>
      <c r="L563" s="28"/>
      <c r="M563" s="28"/>
      <c r="N563" s="54"/>
      <c r="U563" s="41" t="s">
        <v>23</v>
      </c>
      <c r="V563" s="42">
        <f>A563</f>
        <v>185</v>
      </c>
      <c r="W563" s="42" t="str">
        <f>IF(C564="","",$G$3)</f>
        <v/>
      </c>
      <c r="X563" s="42" t="str">
        <f>IF(C564="","",$I$3)</f>
        <v/>
      </c>
      <c r="Y563" s="43" t="str">
        <f>IF(C564="","",$C564)</f>
        <v/>
      </c>
      <c r="Z563" s="43" t="str">
        <f>IF(C564="","",$C563)</f>
        <v/>
      </c>
      <c r="AA563" s="55" t="str">
        <f>IF(B563="男",1,IF(B563="女",2,""))</f>
        <v/>
      </c>
      <c r="AB563" s="43" t="str">
        <f>IF(D563="","",D563&amp;TEXT(E563,"00")&amp;TEXT(F563,"00"))</f>
        <v/>
      </c>
      <c r="AC563" s="43" t="str" cm="1">
        <f t="array" ref="AC563">IF(G563="","",_xlfn.IFS(G563&lt;=24,$Q$18,G563&lt;=29,$Q$19,G563&lt;=34,$Q$20,G563&lt;=39,$Q$21,G563&lt;=44,$Q$22,G563&lt;=49,$Q$23,G563&lt;=54,$Q$24,G563&lt;=59,$Q$25,G563&lt;=64,$Q$26,G563&lt;=69,$Q$27,G563&lt;=74,$Q$28,G563&lt;=79,$Q$29,G563&lt;=84,$Q$30,G563&lt;=10000,$Q$31))</f>
        <v/>
      </c>
      <c r="AD563" s="55" t="str">
        <f>IF(J563="","",IF(J563="自由形",1,IF(J563="背泳ぎ",2,IF(J563="平泳ぎ",3,IF(J563="バタフライ",4,IF(J563="個人メドレー",5,))))))</f>
        <v/>
      </c>
      <c r="AE563" s="56" t="str">
        <f>IF(I563="","",IF(I563=25,"0025",IF(I563=50,"0050",IF(I563=100,"0100",IF(I563=200,"0200","")))))</f>
        <v/>
      </c>
      <c r="AF563" s="43" t="str">
        <f>AD563&amp;AE563</f>
        <v/>
      </c>
      <c r="AG563" s="43" t="str">
        <f>IF(M563="","",K563&amp;TEXT(L563,"00")&amp;U563&amp;TEXT(M563,"00"))</f>
        <v/>
      </c>
      <c r="AH563" s="55" t="str">
        <f>IF(J564="自由形",1,IF(J564="背泳ぎ",2,IF(J564="平泳ぎ",3,IF(J564="バタフライ",4,IF(J564="個人メドレー",5,"")))))</f>
        <v/>
      </c>
      <c r="AI563" s="56" t="str">
        <f>IF(I564=25,"0025",IF(I564=50,"0050",IF(I564=100,"0100",IF(I564=200,"0200",""))))</f>
        <v/>
      </c>
      <c r="AJ563" s="43" t="str">
        <f>AH563&amp;AI563</f>
        <v/>
      </c>
      <c r="AK563" s="43" t="str">
        <f>IF(M564="","",K564&amp;TEXT(L564,"00")&amp;U564&amp;TEXT(M564,"00"))</f>
        <v/>
      </c>
      <c r="AL563" s="55" t="str">
        <f>IF(J565="自由形",1,IF(J565="背泳ぎ",2,IF(J565="平泳ぎ",3,IF(J565="バタフライ",4,IF(J565="個人メドレー",5,"")))))</f>
        <v/>
      </c>
      <c r="AM563" s="56" t="str">
        <f>IF(I565=25,"0025",IF(I565=50,"0050",IF(I565=100,"0100",IF(I565=200,"0200",""))))</f>
        <v/>
      </c>
      <c r="AN563" s="43" t="str">
        <f>AL563&amp;AM563</f>
        <v/>
      </c>
      <c r="AO563" s="43" t="str">
        <f>IF(M565="","",K565&amp;TEXT(L565,"00")&amp;U564&amp;TEXT(M565,"00"))</f>
        <v/>
      </c>
      <c r="AP563" s="41" t="s">
        <v>97</v>
      </c>
      <c r="AQ563" s="55" t="str">
        <f>IF(C564="","",IF(AB563="","",D563&amp;AP563&amp;TEXT(E563,"00")&amp;AP563&amp;TEXT(F563,"00")))</f>
        <v/>
      </c>
    </row>
    <row r="564" spans="1:43" ht="16.5" customHeight="1">
      <c r="A564" s="166"/>
      <c r="B564" s="169"/>
      <c r="C564" s="171"/>
      <c r="D564" s="6"/>
      <c r="E564" s="6"/>
      <c r="F564" s="6"/>
      <c r="G564" s="62"/>
      <c r="H564" s="63"/>
      <c r="I564" s="4"/>
      <c r="J564" s="4"/>
      <c r="K564" s="31"/>
      <c r="L564" s="32"/>
      <c r="M564" s="32"/>
      <c r="N564" s="57"/>
      <c r="U564" s="41" t="s">
        <v>23</v>
      </c>
      <c r="AD564" s="55"/>
      <c r="AE564" s="56"/>
    </row>
    <row r="565" spans="1:43" ht="16.5" customHeight="1">
      <c r="A565" s="167"/>
      <c r="B565" s="170"/>
      <c r="C565" s="172"/>
      <c r="D565" s="7"/>
      <c r="E565" s="7"/>
      <c r="F565" s="7"/>
      <c r="G565" s="64"/>
      <c r="H565" s="65"/>
      <c r="I565" s="5"/>
      <c r="J565" s="5"/>
      <c r="K565" s="33"/>
      <c r="L565" s="29"/>
      <c r="M565" s="29"/>
      <c r="N565" s="58"/>
      <c r="U565" s="41" t="s">
        <v>23</v>
      </c>
      <c r="AA565" s="55"/>
      <c r="AD565" s="55"/>
      <c r="AE565" s="56"/>
      <c r="AH565" s="55"/>
      <c r="AI565" s="56"/>
      <c r="AL565" s="55"/>
      <c r="AM565" s="56"/>
    </row>
    <row r="566" spans="1:43" ht="16.5" customHeight="1">
      <c r="A566" s="165">
        <v>186</v>
      </c>
      <c r="B566" s="168"/>
      <c r="C566" s="2"/>
      <c r="D566" s="34"/>
      <c r="E566" s="35"/>
      <c r="F566" s="35"/>
      <c r="G566" s="60" t="str">
        <f>IFERROR(DATEDIF(AQ566,$P$2,"Y"),"")</f>
        <v/>
      </c>
      <c r="H566" s="61" t="str" cm="1">
        <f t="array" ref="H566">IF(G566="","",_xlfn.IFS(G566&lt;=24,$R$18,G566&lt;=29,$R$19,G566&lt;=34,$R$20,G566&lt;=39,$R$21,G566&lt;=44,$R$22,G566&lt;=49,$R$23,G566&lt;=54,$R$24,G566&lt;=59,$R$25,G566&lt;=64,$R$26,G566&lt;=69,$R$27,G566&lt;=74,$R$28,G566&lt;=79,$R$29,G566&lt;=84,$R$30,G566&lt;=10000,$R$31))</f>
        <v/>
      </c>
      <c r="I566" s="3"/>
      <c r="J566" s="3"/>
      <c r="K566" s="30"/>
      <c r="L566" s="28"/>
      <c r="M566" s="28"/>
      <c r="N566" s="54"/>
      <c r="U566" s="41" t="s">
        <v>23</v>
      </c>
      <c r="V566" s="42">
        <f>A566</f>
        <v>186</v>
      </c>
      <c r="W566" s="42" t="str">
        <f>IF(C567="","",$G$3)</f>
        <v/>
      </c>
      <c r="X566" s="42" t="str">
        <f>IF(C567="","",$I$3)</f>
        <v/>
      </c>
      <c r="Y566" s="43" t="str">
        <f>IF(C567="","",$C567)</f>
        <v/>
      </c>
      <c r="Z566" s="43" t="str">
        <f>IF(C567="","",$C566)</f>
        <v/>
      </c>
      <c r="AA566" s="55" t="str">
        <f>IF(B566="男",1,IF(B566="女",2,""))</f>
        <v/>
      </c>
      <c r="AB566" s="43" t="str">
        <f>IF(D566="","",D566&amp;TEXT(E566,"00")&amp;TEXT(F566,"00"))</f>
        <v/>
      </c>
      <c r="AC566" s="43" t="str" cm="1">
        <f t="array" ref="AC566">IF(G566="","",_xlfn.IFS(G566&lt;=24,$Q$18,G566&lt;=29,$Q$19,G566&lt;=34,$Q$20,G566&lt;=39,$Q$21,G566&lt;=44,$Q$22,G566&lt;=49,$Q$23,G566&lt;=54,$Q$24,G566&lt;=59,$Q$25,G566&lt;=64,$Q$26,G566&lt;=69,$Q$27,G566&lt;=74,$Q$28,G566&lt;=79,$Q$29,G566&lt;=84,$Q$30,G566&lt;=10000,$Q$31))</f>
        <v/>
      </c>
      <c r="AD566" s="55" t="str">
        <f>IF(J566="","",IF(J566="自由形",1,IF(J566="背泳ぎ",2,IF(J566="平泳ぎ",3,IF(J566="バタフライ",4,IF(J566="個人メドレー",5,))))))</f>
        <v/>
      </c>
      <c r="AE566" s="56" t="str">
        <f>IF(I566="","",IF(I566=25,"0025",IF(I566=50,"0050",IF(I566=100,"0100",IF(I566=200,"0200","")))))</f>
        <v/>
      </c>
      <c r="AF566" s="43" t="str">
        <f>AD566&amp;AE566</f>
        <v/>
      </c>
      <c r="AG566" s="43" t="str">
        <f>IF(M566="","",K566&amp;TEXT(L566,"00")&amp;U566&amp;TEXT(M566,"00"))</f>
        <v/>
      </c>
      <c r="AH566" s="55" t="str">
        <f>IF(J567="自由形",1,IF(J567="背泳ぎ",2,IF(J567="平泳ぎ",3,IF(J567="バタフライ",4,IF(J567="個人メドレー",5,"")))))</f>
        <v/>
      </c>
      <c r="AI566" s="56" t="str">
        <f>IF(I567=25,"0025",IF(I567=50,"0050",IF(I567=100,"0100",IF(I567=200,"0200",""))))</f>
        <v/>
      </c>
      <c r="AJ566" s="43" t="str">
        <f>AH566&amp;AI566</f>
        <v/>
      </c>
      <c r="AK566" s="43" t="str">
        <f>IF(M567="","",K567&amp;TEXT(L567,"00")&amp;U567&amp;TEXT(M567,"00"))</f>
        <v/>
      </c>
      <c r="AL566" s="55" t="str">
        <f>IF(J568="自由形",1,IF(J568="背泳ぎ",2,IF(J568="平泳ぎ",3,IF(J568="バタフライ",4,IF(J568="個人メドレー",5,"")))))</f>
        <v/>
      </c>
      <c r="AM566" s="56" t="str">
        <f>IF(I568=25,"0025",IF(I568=50,"0050",IF(I568=100,"0100",IF(I568=200,"0200",""))))</f>
        <v/>
      </c>
      <c r="AN566" s="43" t="str">
        <f>AL566&amp;AM566</f>
        <v/>
      </c>
      <c r="AO566" s="43" t="str">
        <f>IF(M568="","",K568&amp;TEXT(L568,"00")&amp;U567&amp;TEXT(M568,"00"))</f>
        <v/>
      </c>
      <c r="AP566" s="41" t="s">
        <v>97</v>
      </c>
      <c r="AQ566" s="55" t="str">
        <f>IF(C567="","",IF(AB566="","",D566&amp;AP566&amp;TEXT(E566,"00")&amp;AP566&amp;TEXT(F566,"00")))</f>
        <v/>
      </c>
    </row>
    <row r="567" spans="1:43" ht="16.5" customHeight="1">
      <c r="A567" s="166"/>
      <c r="B567" s="169"/>
      <c r="C567" s="171"/>
      <c r="D567" s="6"/>
      <c r="E567" s="6"/>
      <c r="F567" s="6"/>
      <c r="G567" s="62"/>
      <c r="H567" s="63"/>
      <c r="I567" s="4"/>
      <c r="J567" s="4"/>
      <c r="K567" s="31"/>
      <c r="L567" s="32"/>
      <c r="M567" s="32"/>
      <c r="N567" s="57"/>
      <c r="U567" s="41" t="s">
        <v>23</v>
      </c>
      <c r="AD567" s="55"/>
      <c r="AE567" s="56"/>
    </row>
    <row r="568" spans="1:43" ht="16.5" customHeight="1">
      <c r="A568" s="167"/>
      <c r="B568" s="170"/>
      <c r="C568" s="172"/>
      <c r="D568" s="7"/>
      <c r="E568" s="7"/>
      <c r="F568" s="7"/>
      <c r="G568" s="62"/>
      <c r="H568" s="63"/>
      <c r="I568" s="5"/>
      <c r="J568" s="5"/>
      <c r="K568" s="33"/>
      <c r="L568" s="29"/>
      <c r="M568" s="29"/>
      <c r="N568" s="58"/>
      <c r="U568" s="41" t="s">
        <v>23</v>
      </c>
      <c r="AA568" s="55"/>
      <c r="AD568" s="55"/>
      <c r="AE568" s="56"/>
      <c r="AH568" s="55"/>
      <c r="AI568" s="56"/>
      <c r="AL568" s="55"/>
      <c r="AM568" s="56"/>
    </row>
    <row r="569" spans="1:43" ht="16.5" customHeight="1">
      <c r="A569" s="165">
        <v>187</v>
      </c>
      <c r="B569" s="168"/>
      <c r="C569" s="2"/>
      <c r="D569" s="34"/>
      <c r="E569" s="35"/>
      <c r="F569" s="35"/>
      <c r="G569" s="60" t="str">
        <f>IFERROR(DATEDIF(AQ569,$P$2,"Y"),"")</f>
        <v/>
      </c>
      <c r="H569" s="61" t="str" cm="1">
        <f t="array" ref="H569">IF(G569="","",_xlfn.IFS(G569&lt;=24,$R$18,G569&lt;=29,$R$19,G569&lt;=34,$R$20,G569&lt;=39,$R$21,G569&lt;=44,$R$22,G569&lt;=49,$R$23,G569&lt;=54,$R$24,G569&lt;=59,$R$25,G569&lt;=64,$R$26,G569&lt;=69,$R$27,G569&lt;=74,$R$28,G569&lt;=79,$R$29,G569&lt;=84,$R$30,G569&lt;=10000,$R$31))</f>
        <v/>
      </c>
      <c r="I569" s="3"/>
      <c r="J569" s="3"/>
      <c r="K569" s="30"/>
      <c r="L569" s="28"/>
      <c r="M569" s="28"/>
      <c r="N569" s="54"/>
      <c r="U569" s="41" t="s">
        <v>23</v>
      </c>
      <c r="V569" s="42">
        <f>A569</f>
        <v>187</v>
      </c>
      <c r="W569" s="42" t="str">
        <f>IF(C570="","",$G$3)</f>
        <v/>
      </c>
      <c r="X569" s="42" t="str">
        <f>IF(C570="","",$I$3)</f>
        <v/>
      </c>
      <c r="Y569" s="43" t="str">
        <f>IF(C570="","",$C570)</f>
        <v/>
      </c>
      <c r="Z569" s="43" t="str">
        <f>IF(C570="","",$C569)</f>
        <v/>
      </c>
      <c r="AA569" s="55" t="str">
        <f>IF(B569="男",1,IF(B569="女",2,""))</f>
        <v/>
      </c>
      <c r="AB569" s="43" t="str">
        <f>IF(D569="","",D569&amp;TEXT(E569,"00")&amp;TEXT(F569,"00"))</f>
        <v/>
      </c>
      <c r="AC569" s="43" t="str" cm="1">
        <f t="array" ref="AC569">IF(G569="","",_xlfn.IFS(G569&lt;=24,$Q$18,G569&lt;=29,$Q$19,G569&lt;=34,$Q$20,G569&lt;=39,$Q$21,G569&lt;=44,$Q$22,G569&lt;=49,$Q$23,G569&lt;=54,$Q$24,G569&lt;=59,$Q$25,G569&lt;=64,$Q$26,G569&lt;=69,$Q$27,G569&lt;=74,$Q$28,G569&lt;=79,$Q$29,G569&lt;=84,$Q$30,G569&lt;=10000,$Q$31))</f>
        <v/>
      </c>
      <c r="AD569" s="55" t="str">
        <f>IF(J569="","",IF(J569="自由形",1,IF(J569="背泳ぎ",2,IF(J569="平泳ぎ",3,IF(J569="バタフライ",4,IF(J569="個人メドレー",5,))))))</f>
        <v/>
      </c>
      <c r="AE569" s="56" t="str">
        <f>IF(I569="","",IF(I569=25,"0025",IF(I569=50,"0050",IF(I569=100,"0100",IF(I569=200,"0200","")))))</f>
        <v/>
      </c>
      <c r="AF569" s="43" t="str">
        <f>AD569&amp;AE569</f>
        <v/>
      </c>
      <c r="AG569" s="43" t="str">
        <f>IF(M569="","",K569&amp;TEXT(L569,"00")&amp;U569&amp;TEXT(M569,"00"))</f>
        <v/>
      </c>
      <c r="AH569" s="55" t="str">
        <f>IF(J570="自由形",1,IF(J570="背泳ぎ",2,IF(J570="平泳ぎ",3,IF(J570="バタフライ",4,IF(J570="個人メドレー",5,"")))))</f>
        <v/>
      </c>
      <c r="AI569" s="56" t="str">
        <f>IF(I570=25,"0025",IF(I570=50,"0050",IF(I570=100,"0100",IF(I570=200,"0200",""))))</f>
        <v/>
      </c>
      <c r="AJ569" s="43" t="str">
        <f>AH569&amp;AI569</f>
        <v/>
      </c>
      <c r="AK569" s="43" t="str">
        <f>IF(M570="","",K570&amp;TEXT(L570,"00")&amp;U570&amp;TEXT(M570,"00"))</f>
        <v/>
      </c>
      <c r="AL569" s="55" t="str">
        <f>IF(J571="自由形",1,IF(J571="背泳ぎ",2,IF(J571="平泳ぎ",3,IF(J571="バタフライ",4,IF(J571="個人メドレー",5,"")))))</f>
        <v/>
      </c>
      <c r="AM569" s="56" t="str">
        <f>IF(I571=25,"0025",IF(I571=50,"0050",IF(I571=100,"0100",IF(I571=200,"0200",""))))</f>
        <v/>
      </c>
      <c r="AN569" s="43" t="str">
        <f>AL569&amp;AM569</f>
        <v/>
      </c>
      <c r="AO569" s="43" t="str">
        <f>IF(M571="","",K571&amp;TEXT(L571,"00")&amp;U570&amp;TEXT(M571,"00"))</f>
        <v/>
      </c>
      <c r="AP569" s="41" t="s">
        <v>97</v>
      </c>
      <c r="AQ569" s="55" t="str">
        <f>IF(C570="","",IF(AB569="","",D569&amp;AP569&amp;TEXT(E569,"00")&amp;AP569&amp;TEXT(F569,"00")))</f>
        <v/>
      </c>
    </row>
    <row r="570" spans="1:43" ht="16.5" customHeight="1">
      <c r="A570" s="166"/>
      <c r="B570" s="169"/>
      <c r="C570" s="171"/>
      <c r="D570" s="6"/>
      <c r="E570" s="6"/>
      <c r="F570" s="6"/>
      <c r="G570" s="62"/>
      <c r="H570" s="63"/>
      <c r="I570" s="4"/>
      <c r="J570" s="4"/>
      <c r="K570" s="31"/>
      <c r="L570" s="32"/>
      <c r="M570" s="32"/>
      <c r="N570" s="57"/>
      <c r="U570" s="41" t="s">
        <v>23</v>
      </c>
      <c r="AD570" s="55"/>
      <c r="AE570" s="56"/>
    </row>
    <row r="571" spans="1:43" ht="16.5" customHeight="1">
      <c r="A571" s="167"/>
      <c r="B571" s="170"/>
      <c r="C571" s="172"/>
      <c r="D571" s="7"/>
      <c r="E571" s="7"/>
      <c r="F571" s="7"/>
      <c r="G571" s="64"/>
      <c r="H571" s="65"/>
      <c r="I571" s="5"/>
      <c r="J571" s="5"/>
      <c r="K571" s="33"/>
      <c r="L571" s="29"/>
      <c r="M571" s="29"/>
      <c r="N571" s="58"/>
      <c r="U571" s="41" t="s">
        <v>23</v>
      </c>
      <c r="AA571" s="55"/>
      <c r="AD571" s="55"/>
      <c r="AE571" s="56"/>
      <c r="AH571" s="55"/>
      <c r="AI571" s="56"/>
      <c r="AL571" s="55"/>
      <c r="AM571" s="56"/>
    </row>
    <row r="572" spans="1:43" ht="16.5" customHeight="1">
      <c r="A572" s="165">
        <v>188</v>
      </c>
      <c r="B572" s="168"/>
      <c r="C572" s="2"/>
      <c r="D572" s="34"/>
      <c r="E572" s="35"/>
      <c r="F572" s="35"/>
      <c r="G572" s="60" t="str">
        <f>IFERROR(DATEDIF(AQ572,$P$2,"Y"),"")</f>
        <v/>
      </c>
      <c r="H572" s="61" t="str" cm="1">
        <f t="array" ref="H572">IF(G572="","",_xlfn.IFS(G572&lt;=24,$R$18,G572&lt;=29,$R$19,G572&lt;=34,$R$20,G572&lt;=39,$R$21,G572&lt;=44,$R$22,G572&lt;=49,$R$23,G572&lt;=54,$R$24,G572&lt;=59,$R$25,G572&lt;=64,$R$26,G572&lt;=69,$R$27,G572&lt;=74,$R$28,G572&lt;=79,$R$29,G572&lt;=84,$R$30,G572&lt;=10000,$R$31))</f>
        <v/>
      </c>
      <c r="I572" s="3"/>
      <c r="J572" s="3"/>
      <c r="K572" s="30"/>
      <c r="L572" s="28"/>
      <c r="M572" s="28"/>
      <c r="N572" s="54"/>
      <c r="U572" s="41" t="s">
        <v>23</v>
      </c>
      <c r="V572" s="42">
        <f>A572</f>
        <v>188</v>
      </c>
      <c r="W572" s="42" t="str">
        <f>IF(C573="","",$G$3)</f>
        <v/>
      </c>
      <c r="X572" s="42" t="str">
        <f>IF(C573="","",$I$3)</f>
        <v/>
      </c>
      <c r="Y572" s="43" t="str">
        <f>IF(C573="","",$C573)</f>
        <v/>
      </c>
      <c r="Z572" s="43" t="str">
        <f>IF(C573="","",$C572)</f>
        <v/>
      </c>
      <c r="AA572" s="55" t="str">
        <f>IF(B572="男",1,IF(B572="女",2,""))</f>
        <v/>
      </c>
      <c r="AB572" s="43" t="str">
        <f>IF(D572="","",D572&amp;TEXT(E572,"00")&amp;TEXT(F572,"00"))</f>
        <v/>
      </c>
      <c r="AC572" s="43" t="str" cm="1">
        <f t="array" ref="AC572">IF(G572="","",_xlfn.IFS(G572&lt;=24,$Q$18,G572&lt;=29,$Q$19,G572&lt;=34,$Q$20,G572&lt;=39,$Q$21,G572&lt;=44,$Q$22,G572&lt;=49,$Q$23,G572&lt;=54,$Q$24,G572&lt;=59,$Q$25,G572&lt;=64,$Q$26,G572&lt;=69,$Q$27,G572&lt;=74,$Q$28,G572&lt;=79,$Q$29,G572&lt;=84,$Q$30,G572&lt;=10000,$Q$31))</f>
        <v/>
      </c>
      <c r="AD572" s="55" t="str">
        <f>IF(J572="","",IF(J572="自由形",1,IF(J572="背泳ぎ",2,IF(J572="平泳ぎ",3,IF(J572="バタフライ",4,IF(J572="個人メドレー",5,))))))</f>
        <v/>
      </c>
      <c r="AE572" s="56" t="str">
        <f>IF(I572="","",IF(I572=25,"0025",IF(I572=50,"0050",IF(I572=100,"0100",IF(I572=200,"0200","")))))</f>
        <v/>
      </c>
      <c r="AF572" s="43" t="str">
        <f>AD572&amp;AE572</f>
        <v/>
      </c>
      <c r="AG572" s="43" t="str">
        <f>IF(M572="","",K572&amp;TEXT(L572,"00")&amp;U572&amp;TEXT(M572,"00"))</f>
        <v/>
      </c>
      <c r="AH572" s="55" t="str">
        <f>IF(J573="自由形",1,IF(J573="背泳ぎ",2,IF(J573="平泳ぎ",3,IF(J573="バタフライ",4,IF(J573="個人メドレー",5,"")))))</f>
        <v/>
      </c>
      <c r="AI572" s="56" t="str">
        <f>IF(I573=25,"0025",IF(I573=50,"0050",IF(I573=100,"0100",IF(I573=200,"0200",""))))</f>
        <v/>
      </c>
      <c r="AJ572" s="43" t="str">
        <f>AH572&amp;AI572</f>
        <v/>
      </c>
      <c r="AK572" s="43" t="str">
        <f>IF(M573="","",K573&amp;TEXT(L573,"00")&amp;U573&amp;TEXT(M573,"00"))</f>
        <v/>
      </c>
      <c r="AL572" s="55" t="str">
        <f>IF(J574="自由形",1,IF(J574="背泳ぎ",2,IF(J574="平泳ぎ",3,IF(J574="バタフライ",4,IF(J574="個人メドレー",5,"")))))</f>
        <v/>
      </c>
      <c r="AM572" s="56" t="str">
        <f>IF(I574=25,"0025",IF(I574=50,"0050",IF(I574=100,"0100",IF(I574=200,"0200",""))))</f>
        <v/>
      </c>
      <c r="AN572" s="43" t="str">
        <f>AL572&amp;AM572</f>
        <v/>
      </c>
      <c r="AO572" s="43" t="str">
        <f>IF(M574="","",K574&amp;TEXT(L574,"00")&amp;U573&amp;TEXT(M574,"00"))</f>
        <v/>
      </c>
      <c r="AP572" s="41" t="s">
        <v>97</v>
      </c>
      <c r="AQ572" s="55" t="str">
        <f>IF(C573="","",IF(AB572="","",D572&amp;AP572&amp;TEXT(E572,"00")&amp;AP572&amp;TEXT(F572,"00")))</f>
        <v/>
      </c>
    </row>
    <row r="573" spans="1:43" ht="16.5" customHeight="1">
      <c r="A573" s="166"/>
      <c r="B573" s="169"/>
      <c r="C573" s="171"/>
      <c r="D573" s="6"/>
      <c r="E573" s="6"/>
      <c r="F573" s="6"/>
      <c r="G573" s="62"/>
      <c r="H573" s="63"/>
      <c r="I573" s="4"/>
      <c r="J573" s="4"/>
      <c r="K573" s="31"/>
      <c r="L573" s="32"/>
      <c r="M573" s="32"/>
      <c r="N573" s="57"/>
      <c r="U573" s="41" t="s">
        <v>23</v>
      </c>
      <c r="AD573" s="55"/>
      <c r="AE573" s="56"/>
    </row>
    <row r="574" spans="1:43" ht="16.5" customHeight="1">
      <c r="A574" s="167"/>
      <c r="B574" s="170"/>
      <c r="C574" s="172"/>
      <c r="D574" s="7"/>
      <c r="E574" s="7"/>
      <c r="F574" s="7"/>
      <c r="G574" s="62"/>
      <c r="H574" s="63"/>
      <c r="I574" s="5"/>
      <c r="J574" s="5"/>
      <c r="K574" s="33"/>
      <c r="L574" s="29"/>
      <c r="M574" s="29"/>
      <c r="N574" s="58"/>
      <c r="U574" s="41" t="s">
        <v>23</v>
      </c>
      <c r="AA574" s="55"/>
      <c r="AD574" s="55"/>
      <c r="AE574" s="56"/>
      <c r="AH574" s="55"/>
      <c r="AI574" s="56"/>
      <c r="AL574" s="55"/>
      <c r="AM574" s="56"/>
    </row>
    <row r="575" spans="1:43" ht="16.5" customHeight="1">
      <c r="A575" s="165">
        <v>189</v>
      </c>
      <c r="B575" s="168"/>
      <c r="C575" s="2"/>
      <c r="D575" s="34"/>
      <c r="E575" s="35"/>
      <c r="F575" s="35"/>
      <c r="G575" s="60" t="str">
        <f>IFERROR(DATEDIF(AQ575,$P$2,"Y"),"")</f>
        <v/>
      </c>
      <c r="H575" s="61" t="str" cm="1">
        <f t="array" ref="H575">IF(G575="","",_xlfn.IFS(G575&lt;=24,$R$18,G575&lt;=29,$R$19,G575&lt;=34,$R$20,G575&lt;=39,$R$21,G575&lt;=44,$R$22,G575&lt;=49,$R$23,G575&lt;=54,$R$24,G575&lt;=59,$R$25,G575&lt;=64,$R$26,G575&lt;=69,$R$27,G575&lt;=74,$R$28,G575&lt;=79,$R$29,G575&lt;=84,$R$30,G575&lt;=10000,$R$31))</f>
        <v/>
      </c>
      <c r="I575" s="3"/>
      <c r="J575" s="3"/>
      <c r="K575" s="30"/>
      <c r="L575" s="28"/>
      <c r="M575" s="28"/>
      <c r="N575" s="54"/>
      <c r="U575" s="41" t="s">
        <v>23</v>
      </c>
      <c r="V575" s="42">
        <f>A575</f>
        <v>189</v>
      </c>
      <c r="W575" s="42" t="str">
        <f>IF(C576="","",$G$3)</f>
        <v/>
      </c>
      <c r="X575" s="42" t="str">
        <f>IF(C576="","",$I$3)</f>
        <v/>
      </c>
      <c r="Y575" s="43" t="str">
        <f>IF(C576="","",$C576)</f>
        <v/>
      </c>
      <c r="Z575" s="43" t="str">
        <f>IF(C576="","",$C575)</f>
        <v/>
      </c>
      <c r="AA575" s="55" t="str">
        <f>IF(B575="男",1,IF(B575="女",2,""))</f>
        <v/>
      </c>
      <c r="AB575" s="43" t="str">
        <f>IF(D575="","",D575&amp;TEXT(E575,"00")&amp;TEXT(F575,"00"))</f>
        <v/>
      </c>
      <c r="AC575" s="43" t="str" cm="1">
        <f t="array" ref="AC575">IF(G575="","",_xlfn.IFS(G575&lt;=24,$Q$18,G575&lt;=29,$Q$19,G575&lt;=34,$Q$20,G575&lt;=39,$Q$21,G575&lt;=44,$Q$22,G575&lt;=49,$Q$23,G575&lt;=54,$Q$24,G575&lt;=59,$Q$25,G575&lt;=64,$Q$26,G575&lt;=69,$Q$27,G575&lt;=74,$Q$28,G575&lt;=79,$Q$29,G575&lt;=84,$Q$30,G575&lt;=10000,$Q$31))</f>
        <v/>
      </c>
      <c r="AD575" s="55" t="str">
        <f>IF(J575="","",IF(J575="自由形",1,IF(J575="背泳ぎ",2,IF(J575="平泳ぎ",3,IF(J575="バタフライ",4,IF(J575="個人メドレー",5,))))))</f>
        <v/>
      </c>
      <c r="AE575" s="56" t="str">
        <f>IF(I575="","",IF(I575=25,"0025",IF(I575=50,"0050",IF(I575=100,"0100",IF(I575=200,"0200","")))))</f>
        <v/>
      </c>
      <c r="AF575" s="43" t="str">
        <f>AD575&amp;AE575</f>
        <v/>
      </c>
      <c r="AG575" s="43" t="str">
        <f>IF(M575="","",K575&amp;TEXT(L575,"00")&amp;U575&amp;TEXT(M575,"00"))</f>
        <v/>
      </c>
      <c r="AH575" s="55" t="str">
        <f>IF(J576="自由形",1,IF(J576="背泳ぎ",2,IF(J576="平泳ぎ",3,IF(J576="バタフライ",4,IF(J576="個人メドレー",5,"")))))</f>
        <v/>
      </c>
      <c r="AI575" s="56" t="str">
        <f>IF(I576=25,"0025",IF(I576=50,"0050",IF(I576=100,"0100",IF(I576=200,"0200",""))))</f>
        <v/>
      </c>
      <c r="AJ575" s="43" t="str">
        <f>AH575&amp;AI575</f>
        <v/>
      </c>
      <c r="AK575" s="43" t="str">
        <f>IF(M576="","",K576&amp;TEXT(L576,"00")&amp;U576&amp;TEXT(M576,"00"))</f>
        <v/>
      </c>
      <c r="AL575" s="55" t="str">
        <f>IF(J577="自由形",1,IF(J577="背泳ぎ",2,IF(J577="平泳ぎ",3,IF(J577="バタフライ",4,IF(J577="個人メドレー",5,"")))))</f>
        <v/>
      </c>
      <c r="AM575" s="56" t="str">
        <f>IF(I577=25,"0025",IF(I577=50,"0050",IF(I577=100,"0100",IF(I577=200,"0200",""))))</f>
        <v/>
      </c>
      <c r="AN575" s="43" t="str">
        <f>AL575&amp;AM575</f>
        <v/>
      </c>
      <c r="AO575" s="43" t="str">
        <f>IF(M577="","",K577&amp;TEXT(L577,"00")&amp;U576&amp;TEXT(M577,"00"))</f>
        <v/>
      </c>
      <c r="AP575" s="41" t="s">
        <v>97</v>
      </c>
      <c r="AQ575" s="55" t="str">
        <f>IF(C576="","",IF(AB575="","",D575&amp;AP575&amp;TEXT(E575,"00")&amp;AP575&amp;TEXT(F575,"00")))</f>
        <v/>
      </c>
    </row>
    <row r="576" spans="1:43" ht="16.5" customHeight="1">
      <c r="A576" s="166"/>
      <c r="B576" s="169"/>
      <c r="C576" s="171"/>
      <c r="D576" s="6"/>
      <c r="E576" s="6"/>
      <c r="F576" s="6"/>
      <c r="G576" s="62"/>
      <c r="H576" s="63"/>
      <c r="I576" s="4"/>
      <c r="J576" s="4"/>
      <c r="K576" s="31"/>
      <c r="L576" s="32"/>
      <c r="M576" s="32"/>
      <c r="N576" s="57"/>
      <c r="U576" s="41" t="s">
        <v>23</v>
      </c>
      <c r="AD576" s="55"/>
      <c r="AE576" s="56"/>
    </row>
    <row r="577" spans="1:43" ht="16.5" customHeight="1">
      <c r="A577" s="167"/>
      <c r="B577" s="170"/>
      <c r="C577" s="172"/>
      <c r="D577" s="7"/>
      <c r="E577" s="7"/>
      <c r="F577" s="7"/>
      <c r="G577" s="64"/>
      <c r="H577" s="65"/>
      <c r="I577" s="5"/>
      <c r="J577" s="5"/>
      <c r="K577" s="33"/>
      <c r="L577" s="29"/>
      <c r="M577" s="29"/>
      <c r="N577" s="58"/>
      <c r="U577" s="41" t="s">
        <v>23</v>
      </c>
      <c r="AA577" s="55"/>
      <c r="AD577" s="55"/>
      <c r="AE577" s="56"/>
      <c r="AH577" s="55"/>
      <c r="AI577" s="56"/>
      <c r="AL577" s="55"/>
      <c r="AM577" s="56"/>
    </row>
    <row r="578" spans="1:43" ht="16.5" customHeight="1">
      <c r="A578" s="165">
        <v>190</v>
      </c>
      <c r="B578" s="168"/>
      <c r="C578" s="2"/>
      <c r="D578" s="34"/>
      <c r="E578" s="35"/>
      <c r="F578" s="35"/>
      <c r="G578" s="60" t="str">
        <f>IFERROR(DATEDIF(AQ578,$P$2,"Y"),"")</f>
        <v/>
      </c>
      <c r="H578" s="61" t="str" cm="1">
        <f t="array" ref="H578">IF(G578="","",_xlfn.IFS(G578&lt;=24,$R$18,G578&lt;=29,$R$19,G578&lt;=34,$R$20,G578&lt;=39,$R$21,G578&lt;=44,$R$22,G578&lt;=49,$R$23,G578&lt;=54,$R$24,G578&lt;=59,$R$25,G578&lt;=64,$R$26,G578&lt;=69,$R$27,G578&lt;=74,$R$28,G578&lt;=79,$R$29,G578&lt;=84,$R$30,G578&lt;=10000,$R$31))</f>
        <v/>
      </c>
      <c r="I578" s="3"/>
      <c r="J578" s="3"/>
      <c r="K578" s="30"/>
      <c r="L578" s="28"/>
      <c r="M578" s="28"/>
      <c r="N578" s="54"/>
      <c r="U578" s="41" t="s">
        <v>23</v>
      </c>
      <c r="V578" s="42">
        <f>A578</f>
        <v>190</v>
      </c>
      <c r="W578" s="42" t="str">
        <f>IF(C579="","",$G$3)</f>
        <v/>
      </c>
      <c r="X578" s="42" t="str">
        <f>IF(C579="","",$I$3)</f>
        <v/>
      </c>
      <c r="Y578" s="43" t="str">
        <f>IF(C579="","",$C579)</f>
        <v/>
      </c>
      <c r="Z578" s="43" t="str">
        <f>IF(C579="","",$C578)</f>
        <v/>
      </c>
      <c r="AA578" s="55" t="str">
        <f>IF(B578="男",1,IF(B578="女",2,""))</f>
        <v/>
      </c>
      <c r="AB578" s="43" t="str">
        <f>IF(D578="","",D578&amp;TEXT(E578,"00")&amp;TEXT(F578,"00"))</f>
        <v/>
      </c>
      <c r="AC578" s="43" t="str" cm="1">
        <f t="array" ref="AC578">IF(G578="","",_xlfn.IFS(G578&lt;=24,$Q$18,G578&lt;=29,$Q$19,G578&lt;=34,$Q$20,G578&lt;=39,$Q$21,G578&lt;=44,$Q$22,G578&lt;=49,$Q$23,G578&lt;=54,$Q$24,G578&lt;=59,$Q$25,G578&lt;=64,$Q$26,G578&lt;=69,$Q$27,G578&lt;=74,$Q$28,G578&lt;=79,$Q$29,G578&lt;=84,$Q$30,G578&lt;=10000,$Q$31))</f>
        <v/>
      </c>
      <c r="AD578" s="55" t="str">
        <f>IF(J578="","",IF(J578="自由形",1,IF(J578="背泳ぎ",2,IF(J578="平泳ぎ",3,IF(J578="バタフライ",4,IF(J578="個人メドレー",5,))))))</f>
        <v/>
      </c>
      <c r="AE578" s="56" t="str">
        <f>IF(I578="","",IF(I578=25,"0025",IF(I578=50,"0050",IF(I578=100,"0100",IF(I578=200,"0200","")))))</f>
        <v/>
      </c>
      <c r="AF578" s="43" t="str">
        <f>AD578&amp;AE578</f>
        <v/>
      </c>
      <c r="AG578" s="43" t="str">
        <f>IF(M578="","",K578&amp;TEXT(L578,"00")&amp;U578&amp;TEXT(M578,"00"))</f>
        <v/>
      </c>
      <c r="AH578" s="55" t="str">
        <f>IF(J579="自由形",1,IF(J579="背泳ぎ",2,IF(J579="平泳ぎ",3,IF(J579="バタフライ",4,IF(J579="個人メドレー",5,"")))))</f>
        <v/>
      </c>
      <c r="AI578" s="56" t="str">
        <f>IF(I579=25,"0025",IF(I579=50,"0050",IF(I579=100,"0100",IF(I579=200,"0200",""))))</f>
        <v/>
      </c>
      <c r="AJ578" s="43" t="str">
        <f>AH578&amp;AI578</f>
        <v/>
      </c>
      <c r="AK578" s="43" t="str">
        <f>IF(M579="","",K579&amp;TEXT(L579,"00")&amp;U579&amp;TEXT(M579,"00"))</f>
        <v/>
      </c>
      <c r="AL578" s="55" t="str">
        <f>IF(J580="自由形",1,IF(J580="背泳ぎ",2,IF(J580="平泳ぎ",3,IF(J580="バタフライ",4,IF(J580="個人メドレー",5,"")))))</f>
        <v/>
      </c>
      <c r="AM578" s="56" t="str">
        <f>IF(I580=25,"0025",IF(I580=50,"0050",IF(I580=100,"0100",IF(I580=200,"0200",""))))</f>
        <v/>
      </c>
      <c r="AN578" s="43" t="str">
        <f>AL578&amp;AM578</f>
        <v/>
      </c>
      <c r="AO578" s="43" t="str">
        <f>IF(M580="","",K580&amp;TEXT(L580,"00")&amp;U579&amp;TEXT(M580,"00"))</f>
        <v/>
      </c>
      <c r="AP578" s="41" t="s">
        <v>97</v>
      </c>
      <c r="AQ578" s="55" t="str">
        <f>IF(C579="","",IF(AB578="","",D578&amp;AP578&amp;TEXT(E578,"00")&amp;AP578&amp;TEXT(F578,"00")))</f>
        <v/>
      </c>
    </row>
    <row r="579" spans="1:43" ht="16.5" customHeight="1">
      <c r="A579" s="166"/>
      <c r="B579" s="169"/>
      <c r="C579" s="171"/>
      <c r="D579" s="6"/>
      <c r="E579" s="6"/>
      <c r="F579" s="6"/>
      <c r="G579" s="62"/>
      <c r="H579" s="63"/>
      <c r="I579" s="4"/>
      <c r="J579" s="4"/>
      <c r="K579" s="31"/>
      <c r="L579" s="32"/>
      <c r="M579" s="32"/>
      <c r="N579" s="57"/>
      <c r="U579" s="41" t="s">
        <v>23</v>
      </c>
      <c r="AD579" s="55"/>
      <c r="AE579" s="56"/>
    </row>
    <row r="580" spans="1:43" ht="16.5" customHeight="1">
      <c r="A580" s="167"/>
      <c r="B580" s="170"/>
      <c r="C580" s="172"/>
      <c r="D580" s="7"/>
      <c r="E580" s="7"/>
      <c r="F580" s="7"/>
      <c r="G580" s="62"/>
      <c r="H580" s="63"/>
      <c r="I580" s="5"/>
      <c r="J580" s="5"/>
      <c r="K580" s="33"/>
      <c r="L580" s="29"/>
      <c r="M580" s="29"/>
      <c r="N580" s="58"/>
      <c r="U580" s="41" t="s">
        <v>23</v>
      </c>
      <c r="AA580" s="55"/>
      <c r="AD580" s="55"/>
      <c r="AE580" s="56"/>
      <c r="AH580" s="55"/>
      <c r="AI580" s="56"/>
      <c r="AL580" s="55"/>
      <c r="AM580" s="56"/>
    </row>
    <row r="581" spans="1:43" ht="16.5" customHeight="1">
      <c r="A581" s="165">
        <v>191</v>
      </c>
      <c r="B581" s="168"/>
      <c r="C581" s="2"/>
      <c r="D581" s="34"/>
      <c r="E581" s="35"/>
      <c r="F581" s="35"/>
      <c r="G581" s="60" t="str">
        <f>IFERROR(DATEDIF(AQ581,$P$2,"Y"),"")</f>
        <v/>
      </c>
      <c r="H581" s="61" t="str" cm="1">
        <f t="array" ref="H581">IF(G581="","",_xlfn.IFS(G581&lt;=24,$R$18,G581&lt;=29,$R$19,G581&lt;=34,$R$20,G581&lt;=39,$R$21,G581&lt;=44,$R$22,G581&lt;=49,$R$23,G581&lt;=54,$R$24,G581&lt;=59,$R$25,G581&lt;=64,$R$26,G581&lt;=69,$R$27,G581&lt;=74,$R$28,G581&lt;=79,$R$29,G581&lt;=84,$R$30,G581&lt;=10000,$R$31))</f>
        <v/>
      </c>
      <c r="I581" s="3"/>
      <c r="J581" s="3"/>
      <c r="K581" s="30"/>
      <c r="L581" s="28"/>
      <c r="M581" s="28"/>
      <c r="N581" s="54"/>
      <c r="U581" s="41" t="s">
        <v>23</v>
      </c>
      <c r="V581" s="42">
        <f>A581</f>
        <v>191</v>
      </c>
      <c r="W581" s="42" t="str">
        <f>IF(C582="","",$G$3)</f>
        <v/>
      </c>
      <c r="X581" s="42" t="str">
        <f>IF(C582="","",$I$3)</f>
        <v/>
      </c>
      <c r="Y581" s="43" t="str">
        <f>IF(C582="","",$C582)</f>
        <v/>
      </c>
      <c r="Z581" s="43" t="str">
        <f>IF(C582="","",$C581)</f>
        <v/>
      </c>
      <c r="AA581" s="55" t="str">
        <f>IF(B581="男",1,IF(B581="女",2,""))</f>
        <v/>
      </c>
      <c r="AB581" s="43" t="str">
        <f>IF(D581="","",D581&amp;TEXT(E581,"00")&amp;TEXT(F581,"00"))</f>
        <v/>
      </c>
      <c r="AC581" s="43" t="str" cm="1">
        <f t="array" ref="AC581">IF(G581="","",_xlfn.IFS(G581&lt;=24,$Q$18,G581&lt;=29,$Q$19,G581&lt;=34,$Q$20,G581&lt;=39,$Q$21,G581&lt;=44,$Q$22,G581&lt;=49,$Q$23,G581&lt;=54,$Q$24,G581&lt;=59,$Q$25,G581&lt;=64,$Q$26,G581&lt;=69,$Q$27,G581&lt;=74,$Q$28,G581&lt;=79,$Q$29,G581&lt;=84,$Q$30,G581&lt;=10000,$Q$31))</f>
        <v/>
      </c>
      <c r="AD581" s="55" t="str">
        <f>IF(J581="","",IF(J581="自由形",1,IF(J581="背泳ぎ",2,IF(J581="平泳ぎ",3,IF(J581="バタフライ",4,IF(J581="個人メドレー",5,))))))</f>
        <v/>
      </c>
      <c r="AE581" s="56" t="str">
        <f>IF(I581="","",IF(I581=25,"0025",IF(I581=50,"0050",IF(I581=100,"0100",IF(I581=200,"0200","")))))</f>
        <v/>
      </c>
      <c r="AF581" s="43" t="str">
        <f>AD581&amp;AE581</f>
        <v/>
      </c>
      <c r="AG581" s="43" t="str">
        <f>IF(M581="","",K581&amp;TEXT(L581,"00")&amp;U581&amp;TEXT(M581,"00"))</f>
        <v/>
      </c>
      <c r="AH581" s="55" t="str">
        <f>IF(J582="自由形",1,IF(J582="背泳ぎ",2,IF(J582="平泳ぎ",3,IF(J582="バタフライ",4,IF(J582="個人メドレー",5,"")))))</f>
        <v/>
      </c>
      <c r="AI581" s="56" t="str">
        <f>IF(I582=25,"0025",IF(I582=50,"0050",IF(I582=100,"0100",IF(I582=200,"0200",""))))</f>
        <v/>
      </c>
      <c r="AJ581" s="43" t="str">
        <f>AH581&amp;AI581</f>
        <v/>
      </c>
      <c r="AK581" s="43" t="str">
        <f>IF(M582="","",K582&amp;TEXT(L582,"00")&amp;U582&amp;TEXT(M582,"00"))</f>
        <v/>
      </c>
      <c r="AL581" s="55" t="str">
        <f>IF(J583="自由形",1,IF(J583="背泳ぎ",2,IF(J583="平泳ぎ",3,IF(J583="バタフライ",4,IF(J583="個人メドレー",5,"")))))</f>
        <v/>
      </c>
      <c r="AM581" s="56" t="str">
        <f>IF(I583=25,"0025",IF(I583=50,"0050",IF(I583=100,"0100",IF(I583=200,"0200",""))))</f>
        <v/>
      </c>
      <c r="AN581" s="43" t="str">
        <f>AL581&amp;AM581</f>
        <v/>
      </c>
      <c r="AO581" s="43" t="str">
        <f>IF(M583="","",K583&amp;TEXT(L583,"00")&amp;U582&amp;TEXT(M583,"00"))</f>
        <v/>
      </c>
      <c r="AP581" s="41" t="s">
        <v>97</v>
      </c>
      <c r="AQ581" s="55" t="str">
        <f>IF(C582="","",IF(AB581="","",D581&amp;AP581&amp;TEXT(E581,"00")&amp;AP581&amp;TEXT(F581,"00")))</f>
        <v/>
      </c>
    </row>
    <row r="582" spans="1:43" ht="16.5" customHeight="1">
      <c r="A582" s="166"/>
      <c r="B582" s="169"/>
      <c r="C582" s="171"/>
      <c r="D582" s="6"/>
      <c r="E582" s="6"/>
      <c r="F582" s="6"/>
      <c r="G582" s="62"/>
      <c r="H582" s="63"/>
      <c r="I582" s="4"/>
      <c r="J582" s="4"/>
      <c r="K582" s="31"/>
      <c r="L582" s="32"/>
      <c r="M582" s="32"/>
      <c r="N582" s="57"/>
      <c r="U582" s="41" t="s">
        <v>23</v>
      </c>
      <c r="AD582" s="55"/>
      <c r="AE582" s="56"/>
    </row>
    <row r="583" spans="1:43" ht="16.5" customHeight="1">
      <c r="A583" s="167"/>
      <c r="B583" s="170"/>
      <c r="C583" s="172"/>
      <c r="D583" s="7"/>
      <c r="E583" s="7"/>
      <c r="F583" s="7"/>
      <c r="G583" s="64"/>
      <c r="H583" s="65"/>
      <c r="I583" s="5"/>
      <c r="J583" s="5"/>
      <c r="K583" s="33"/>
      <c r="L583" s="29"/>
      <c r="M583" s="29"/>
      <c r="N583" s="58"/>
      <c r="U583" s="41" t="s">
        <v>23</v>
      </c>
      <c r="AA583" s="55"/>
      <c r="AD583" s="55"/>
      <c r="AE583" s="56"/>
      <c r="AH583" s="55"/>
      <c r="AI583" s="56"/>
      <c r="AL583" s="55"/>
      <c r="AM583" s="56"/>
    </row>
    <row r="584" spans="1:43" ht="16.5" customHeight="1">
      <c r="A584" s="165">
        <v>192</v>
      </c>
      <c r="B584" s="168"/>
      <c r="C584" s="2"/>
      <c r="D584" s="34"/>
      <c r="E584" s="35"/>
      <c r="F584" s="35"/>
      <c r="G584" s="60" t="str">
        <f>IFERROR(DATEDIF(AQ584,$P$2,"Y"),"")</f>
        <v/>
      </c>
      <c r="H584" s="61" t="str" cm="1">
        <f t="array" ref="H584">IF(G584="","",_xlfn.IFS(G584&lt;=24,$R$18,G584&lt;=29,$R$19,G584&lt;=34,$R$20,G584&lt;=39,$R$21,G584&lt;=44,$R$22,G584&lt;=49,$R$23,G584&lt;=54,$R$24,G584&lt;=59,$R$25,G584&lt;=64,$R$26,G584&lt;=69,$R$27,G584&lt;=74,$R$28,G584&lt;=79,$R$29,G584&lt;=84,$R$30,G584&lt;=10000,$R$31))</f>
        <v/>
      </c>
      <c r="I584" s="3"/>
      <c r="J584" s="3"/>
      <c r="K584" s="30"/>
      <c r="L584" s="28"/>
      <c r="M584" s="28"/>
      <c r="N584" s="54"/>
      <c r="U584" s="41" t="s">
        <v>23</v>
      </c>
      <c r="V584" s="42">
        <f>A584</f>
        <v>192</v>
      </c>
      <c r="W584" s="42" t="str">
        <f>IF(C585="","",$G$3)</f>
        <v/>
      </c>
      <c r="X584" s="42" t="str">
        <f>IF(C585="","",$I$3)</f>
        <v/>
      </c>
      <c r="Y584" s="43" t="str">
        <f>IF(C585="","",$C585)</f>
        <v/>
      </c>
      <c r="Z584" s="43" t="str">
        <f>IF(C585="","",$C584)</f>
        <v/>
      </c>
      <c r="AA584" s="55" t="str">
        <f>IF(B584="男",1,IF(B584="女",2,""))</f>
        <v/>
      </c>
      <c r="AB584" s="43" t="str">
        <f>IF(D584="","",D584&amp;TEXT(E584,"00")&amp;TEXT(F584,"00"))</f>
        <v/>
      </c>
      <c r="AC584" s="43" t="str" cm="1">
        <f t="array" ref="AC584">IF(G584="","",_xlfn.IFS(G584&lt;=24,$Q$18,G584&lt;=29,$Q$19,G584&lt;=34,$Q$20,G584&lt;=39,$Q$21,G584&lt;=44,$Q$22,G584&lt;=49,$Q$23,G584&lt;=54,$Q$24,G584&lt;=59,$Q$25,G584&lt;=64,$Q$26,G584&lt;=69,$Q$27,G584&lt;=74,$Q$28,G584&lt;=79,$Q$29,G584&lt;=84,$Q$30,G584&lt;=10000,$Q$31))</f>
        <v/>
      </c>
      <c r="AD584" s="55" t="str">
        <f>IF(J584="","",IF(J584="自由形",1,IF(J584="背泳ぎ",2,IF(J584="平泳ぎ",3,IF(J584="バタフライ",4,IF(J584="個人メドレー",5,))))))</f>
        <v/>
      </c>
      <c r="AE584" s="56" t="str">
        <f>IF(I584="","",IF(I584=25,"0025",IF(I584=50,"0050",IF(I584=100,"0100",IF(I584=200,"0200","")))))</f>
        <v/>
      </c>
      <c r="AF584" s="43" t="str">
        <f>AD584&amp;AE584</f>
        <v/>
      </c>
      <c r="AG584" s="43" t="str">
        <f>IF(M584="","",K584&amp;TEXT(L584,"00")&amp;U584&amp;TEXT(M584,"00"))</f>
        <v/>
      </c>
      <c r="AH584" s="55" t="str">
        <f>IF(J585="自由形",1,IF(J585="背泳ぎ",2,IF(J585="平泳ぎ",3,IF(J585="バタフライ",4,IF(J585="個人メドレー",5,"")))))</f>
        <v/>
      </c>
      <c r="AI584" s="56" t="str">
        <f>IF(I585=25,"0025",IF(I585=50,"0050",IF(I585=100,"0100",IF(I585=200,"0200",""))))</f>
        <v/>
      </c>
      <c r="AJ584" s="43" t="str">
        <f>AH584&amp;AI584</f>
        <v/>
      </c>
      <c r="AK584" s="43" t="str">
        <f>IF(M585="","",K585&amp;TEXT(L585,"00")&amp;U585&amp;TEXT(M585,"00"))</f>
        <v/>
      </c>
      <c r="AL584" s="55" t="str">
        <f>IF(J586="自由形",1,IF(J586="背泳ぎ",2,IF(J586="平泳ぎ",3,IF(J586="バタフライ",4,IF(J586="個人メドレー",5,"")))))</f>
        <v/>
      </c>
      <c r="AM584" s="56" t="str">
        <f>IF(I586=25,"0025",IF(I586=50,"0050",IF(I586=100,"0100",IF(I586=200,"0200",""))))</f>
        <v/>
      </c>
      <c r="AN584" s="43" t="str">
        <f>AL584&amp;AM584</f>
        <v/>
      </c>
      <c r="AO584" s="43" t="str">
        <f>IF(M586="","",K586&amp;TEXT(L586,"00")&amp;U585&amp;TEXT(M586,"00"))</f>
        <v/>
      </c>
      <c r="AP584" s="41" t="s">
        <v>97</v>
      </c>
      <c r="AQ584" s="55" t="str">
        <f>IF(C585="","",IF(AB584="","",D584&amp;AP584&amp;TEXT(E584,"00")&amp;AP584&amp;TEXT(F584,"00")))</f>
        <v/>
      </c>
    </row>
    <row r="585" spans="1:43" ht="16.5" customHeight="1">
      <c r="A585" s="166"/>
      <c r="B585" s="169"/>
      <c r="C585" s="171"/>
      <c r="D585" s="6"/>
      <c r="E585" s="6"/>
      <c r="F585" s="6"/>
      <c r="G585" s="62"/>
      <c r="H585" s="63"/>
      <c r="I585" s="4"/>
      <c r="J585" s="4"/>
      <c r="K585" s="31"/>
      <c r="L585" s="32"/>
      <c r="M585" s="32"/>
      <c r="N585" s="57"/>
      <c r="U585" s="41" t="s">
        <v>23</v>
      </c>
      <c r="AD585" s="55"/>
      <c r="AE585" s="56"/>
    </row>
    <row r="586" spans="1:43" ht="16.5" customHeight="1">
      <c r="A586" s="167"/>
      <c r="B586" s="170"/>
      <c r="C586" s="172"/>
      <c r="D586" s="7"/>
      <c r="E586" s="7"/>
      <c r="F586" s="7"/>
      <c r="G586" s="62"/>
      <c r="H586" s="63"/>
      <c r="I586" s="5"/>
      <c r="J586" s="5"/>
      <c r="K586" s="33"/>
      <c r="L586" s="29"/>
      <c r="M586" s="29"/>
      <c r="N586" s="58"/>
      <c r="U586" s="41" t="s">
        <v>23</v>
      </c>
      <c r="AA586" s="55"/>
      <c r="AD586" s="55"/>
      <c r="AE586" s="56"/>
      <c r="AH586" s="55"/>
      <c r="AI586" s="56"/>
      <c r="AL586" s="55"/>
      <c r="AM586" s="56"/>
    </row>
    <row r="587" spans="1:43" ht="16.5" customHeight="1">
      <c r="A587" s="165">
        <v>193</v>
      </c>
      <c r="B587" s="168"/>
      <c r="C587" s="2"/>
      <c r="D587" s="34"/>
      <c r="E587" s="35"/>
      <c r="F587" s="35"/>
      <c r="G587" s="60" t="str">
        <f>IFERROR(DATEDIF(AQ587,$P$2,"Y"),"")</f>
        <v/>
      </c>
      <c r="H587" s="61" t="str" cm="1">
        <f t="array" ref="H587">IF(G587="","",_xlfn.IFS(G587&lt;=24,$R$18,G587&lt;=29,$R$19,G587&lt;=34,$R$20,G587&lt;=39,$R$21,G587&lt;=44,$R$22,G587&lt;=49,$R$23,G587&lt;=54,$R$24,G587&lt;=59,$R$25,G587&lt;=64,$R$26,G587&lt;=69,$R$27,G587&lt;=74,$R$28,G587&lt;=79,$R$29,G587&lt;=84,$R$30,G587&lt;=10000,$R$31))</f>
        <v/>
      </c>
      <c r="I587" s="3"/>
      <c r="J587" s="3"/>
      <c r="K587" s="30"/>
      <c r="L587" s="28"/>
      <c r="M587" s="28"/>
      <c r="N587" s="54"/>
      <c r="U587" s="41" t="s">
        <v>23</v>
      </c>
      <c r="V587" s="42">
        <f>A587</f>
        <v>193</v>
      </c>
      <c r="W587" s="42" t="str">
        <f>IF(C588="","",$G$3)</f>
        <v/>
      </c>
      <c r="X587" s="42" t="str">
        <f>IF(C588="","",$I$3)</f>
        <v/>
      </c>
      <c r="Y587" s="43" t="str">
        <f>IF(C588="","",$C588)</f>
        <v/>
      </c>
      <c r="Z587" s="43" t="str">
        <f>IF(C588="","",$C587)</f>
        <v/>
      </c>
      <c r="AA587" s="55" t="str">
        <f>IF(B587="男",1,IF(B587="女",2,""))</f>
        <v/>
      </c>
      <c r="AB587" s="43" t="str">
        <f>IF(D587="","",D587&amp;TEXT(E587,"00")&amp;TEXT(F587,"00"))</f>
        <v/>
      </c>
      <c r="AC587" s="43" t="str" cm="1">
        <f t="array" ref="AC587">IF(G587="","",_xlfn.IFS(G587&lt;=24,$Q$18,G587&lt;=29,$Q$19,G587&lt;=34,$Q$20,G587&lt;=39,$Q$21,G587&lt;=44,$Q$22,G587&lt;=49,$Q$23,G587&lt;=54,$Q$24,G587&lt;=59,$Q$25,G587&lt;=64,$Q$26,G587&lt;=69,$Q$27,G587&lt;=74,$Q$28,G587&lt;=79,$Q$29,G587&lt;=84,$Q$30,G587&lt;=10000,$Q$31))</f>
        <v/>
      </c>
      <c r="AD587" s="55" t="str">
        <f>IF(J587="","",IF(J587="自由形",1,IF(J587="背泳ぎ",2,IF(J587="平泳ぎ",3,IF(J587="バタフライ",4,IF(J587="個人メドレー",5,))))))</f>
        <v/>
      </c>
      <c r="AE587" s="56" t="str">
        <f>IF(I587="","",IF(I587=25,"0025",IF(I587=50,"0050",IF(I587=100,"0100",IF(I587=200,"0200","")))))</f>
        <v/>
      </c>
      <c r="AF587" s="43" t="str">
        <f>AD587&amp;AE587</f>
        <v/>
      </c>
      <c r="AG587" s="43" t="str">
        <f>IF(M587="","",K587&amp;TEXT(L587,"00")&amp;U587&amp;TEXT(M587,"00"))</f>
        <v/>
      </c>
      <c r="AH587" s="55" t="str">
        <f>IF(J588="自由形",1,IF(J588="背泳ぎ",2,IF(J588="平泳ぎ",3,IF(J588="バタフライ",4,IF(J588="個人メドレー",5,"")))))</f>
        <v/>
      </c>
      <c r="AI587" s="56" t="str">
        <f>IF(I588=25,"0025",IF(I588=50,"0050",IF(I588=100,"0100",IF(I588=200,"0200",""))))</f>
        <v/>
      </c>
      <c r="AJ587" s="43" t="str">
        <f>AH587&amp;AI587</f>
        <v/>
      </c>
      <c r="AK587" s="43" t="str">
        <f>IF(M588="","",K588&amp;TEXT(L588,"00")&amp;U588&amp;TEXT(M588,"00"))</f>
        <v/>
      </c>
      <c r="AL587" s="55" t="str">
        <f>IF(J589="自由形",1,IF(J589="背泳ぎ",2,IF(J589="平泳ぎ",3,IF(J589="バタフライ",4,IF(J589="個人メドレー",5,"")))))</f>
        <v/>
      </c>
      <c r="AM587" s="56" t="str">
        <f>IF(I589=25,"0025",IF(I589=50,"0050",IF(I589=100,"0100",IF(I589=200,"0200",""))))</f>
        <v/>
      </c>
      <c r="AN587" s="43" t="str">
        <f>AL587&amp;AM587</f>
        <v/>
      </c>
      <c r="AO587" s="43" t="str">
        <f>IF(M589="","",K589&amp;TEXT(L589,"00")&amp;U588&amp;TEXT(M589,"00"))</f>
        <v/>
      </c>
      <c r="AP587" s="41" t="s">
        <v>97</v>
      </c>
      <c r="AQ587" s="55" t="str">
        <f>IF(C588="","",IF(AB587="","",D587&amp;AP587&amp;TEXT(E587,"00")&amp;AP587&amp;TEXT(F587,"00")))</f>
        <v/>
      </c>
    </row>
    <row r="588" spans="1:43" ht="16.5" customHeight="1">
      <c r="A588" s="166"/>
      <c r="B588" s="169"/>
      <c r="C588" s="171"/>
      <c r="D588" s="6"/>
      <c r="E588" s="6"/>
      <c r="F588" s="6"/>
      <c r="G588" s="62"/>
      <c r="H588" s="63"/>
      <c r="I588" s="4"/>
      <c r="J588" s="4"/>
      <c r="K588" s="31"/>
      <c r="L588" s="32"/>
      <c r="M588" s="32"/>
      <c r="N588" s="57"/>
      <c r="U588" s="41" t="s">
        <v>23</v>
      </c>
      <c r="AD588" s="55"/>
      <c r="AE588" s="56"/>
    </row>
    <row r="589" spans="1:43" ht="16.5" customHeight="1">
      <c r="A589" s="167"/>
      <c r="B589" s="170"/>
      <c r="C589" s="172"/>
      <c r="D589" s="7"/>
      <c r="E589" s="7"/>
      <c r="F589" s="7"/>
      <c r="G589" s="64"/>
      <c r="H589" s="65"/>
      <c r="I589" s="5"/>
      <c r="J589" s="5"/>
      <c r="K589" s="33"/>
      <c r="L589" s="29"/>
      <c r="M589" s="29"/>
      <c r="N589" s="58"/>
      <c r="U589" s="41" t="s">
        <v>23</v>
      </c>
      <c r="AA589" s="55"/>
      <c r="AD589" s="55"/>
      <c r="AE589" s="56"/>
      <c r="AH589" s="55"/>
      <c r="AI589" s="56"/>
      <c r="AL589" s="55"/>
      <c r="AM589" s="56"/>
    </row>
    <row r="590" spans="1:43" ht="16.5" customHeight="1">
      <c r="A590" s="165">
        <v>194</v>
      </c>
      <c r="B590" s="168"/>
      <c r="C590" s="2"/>
      <c r="D590" s="34"/>
      <c r="E590" s="35"/>
      <c r="F590" s="35"/>
      <c r="G590" s="60" t="str">
        <f>IFERROR(DATEDIF(AQ590,$P$2,"Y"),"")</f>
        <v/>
      </c>
      <c r="H590" s="61" t="str" cm="1">
        <f t="array" ref="H590">IF(G590="","",_xlfn.IFS(G590&lt;=24,$R$18,G590&lt;=29,$R$19,G590&lt;=34,$R$20,G590&lt;=39,$R$21,G590&lt;=44,$R$22,G590&lt;=49,$R$23,G590&lt;=54,$R$24,G590&lt;=59,$R$25,G590&lt;=64,$R$26,G590&lt;=69,$R$27,G590&lt;=74,$R$28,G590&lt;=79,$R$29,G590&lt;=84,$R$30,G590&lt;=10000,$R$31))</f>
        <v/>
      </c>
      <c r="I590" s="3"/>
      <c r="J590" s="3"/>
      <c r="K590" s="30"/>
      <c r="L590" s="28"/>
      <c r="M590" s="28"/>
      <c r="N590" s="54"/>
      <c r="U590" s="41" t="s">
        <v>23</v>
      </c>
      <c r="V590" s="42">
        <f>A590</f>
        <v>194</v>
      </c>
      <c r="W590" s="42" t="str">
        <f>IF(C591="","",$G$3)</f>
        <v/>
      </c>
      <c r="X590" s="42" t="str">
        <f>IF(C591="","",$I$3)</f>
        <v/>
      </c>
      <c r="Y590" s="43" t="str">
        <f>IF(C591="","",$C591)</f>
        <v/>
      </c>
      <c r="Z590" s="43" t="str">
        <f>IF(C591="","",$C590)</f>
        <v/>
      </c>
      <c r="AA590" s="55" t="str">
        <f>IF(B590="男",1,IF(B590="女",2,""))</f>
        <v/>
      </c>
      <c r="AB590" s="43" t="str">
        <f>IF(D590="","",D590&amp;TEXT(E590,"00")&amp;TEXT(F590,"00"))</f>
        <v/>
      </c>
      <c r="AC590" s="43" t="str" cm="1">
        <f t="array" ref="AC590">IF(G590="","",_xlfn.IFS(G590&lt;=24,$Q$18,G590&lt;=29,$Q$19,G590&lt;=34,$Q$20,G590&lt;=39,$Q$21,G590&lt;=44,$Q$22,G590&lt;=49,$Q$23,G590&lt;=54,$Q$24,G590&lt;=59,$Q$25,G590&lt;=64,$Q$26,G590&lt;=69,$Q$27,G590&lt;=74,$Q$28,G590&lt;=79,$Q$29,G590&lt;=84,$Q$30,G590&lt;=10000,$Q$31))</f>
        <v/>
      </c>
      <c r="AD590" s="55" t="str">
        <f>IF(J590="","",IF(J590="自由形",1,IF(J590="背泳ぎ",2,IF(J590="平泳ぎ",3,IF(J590="バタフライ",4,IF(J590="個人メドレー",5,))))))</f>
        <v/>
      </c>
      <c r="AE590" s="56" t="str">
        <f>IF(I590="","",IF(I590=25,"0025",IF(I590=50,"0050",IF(I590=100,"0100",IF(I590=200,"0200","")))))</f>
        <v/>
      </c>
      <c r="AF590" s="43" t="str">
        <f>AD590&amp;AE590</f>
        <v/>
      </c>
      <c r="AG590" s="43" t="str">
        <f>IF(M590="","",K590&amp;TEXT(L590,"00")&amp;U590&amp;TEXT(M590,"00"))</f>
        <v/>
      </c>
      <c r="AH590" s="55" t="str">
        <f>IF(J591="自由形",1,IF(J591="背泳ぎ",2,IF(J591="平泳ぎ",3,IF(J591="バタフライ",4,IF(J591="個人メドレー",5,"")))))</f>
        <v/>
      </c>
      <c r="AI590" s="56" t="str">
        <f>IF(I591=25,"0025",IF(I591=50,"0050",IF(I591=100,"0100",IF(I591=200,"0200",""))))</f>
        <v/>
      </c>
      <c r="AJ590" s="43" t="str">
        <f>AH590&amp;AI590</f>
        <v/>
      </c>
      <c r="AK590" s="43" t="str">
        <f>IF(M591="","",K591&amp;TEXT(L591,"00")&amp;U591&amp;TEXT(M591,"00"))</f>
        <v/>
      </c>
      <c r="AL590" s="55" t="str">
        <f>IF(J592="自由形",1,IF(J592="背泳ぎ",2,IF(J592="平泳ぎ",3,IF(J592="バタフライ",4,IF(J592="個人メドレー",5,"")))))</f>
        <v/>
      </c>
      <c r="AM590" s="56" t="str">
        <f>IF(I592=25,"0025",IF(I592=50,"0050",IF(I592=100,"0100",IF(I592=200,"0200",""))))</f>
        <v/>
      </c>
      <c r="AN590" s="43" t="str">
        <f>AL590&amp;AM590</f>
        <v/>
      </c>
      <c r="AO590" s="43" t="str">
        <f>IF(M592="","",K592&amp;TEXT(L592,"00")&amp;U591&amp;TEXT(M592,"00"))</f>
        <v/>
      </c>
      <c r="AP590" s="41" t="s">
        <v>97</v>
      </c>
      <c r="AQ590" s="55" t="str">
        <f>IF(C591="","",IF(AB590="","",D590&amp;AP590&amp;TEXT(E590,"00")&amp;AP590&amp;TEXT(F590,"00")))</f>
        <v/>
      </c>
    </row>
    <row r="591" spans="1:43" ht="16.5" customHeight="1">
      <c r="A591" s="166"/>
      <c r="B591" s="169"/>
      <c r="C591" s="171"/>
      <c r="D591" s="6"/>
      <c r="E591" s="6"/>
      <c r="F591" s="6"/>
      <c r="G591" s="62"/>
      <c r="H591" s="63"/>
      <c r="I591" s="4"/>
      <c r="J591" s="4"/>
      <c r="K591" s="31"/>
      <c r="L591" s="32"/>
      <c r="M591" s="32"/>
      <c r="N591" s="57"/>
      <c r="U591" s="41" t="s">
        <v>23</v>
      </c>
      <c r="AD591" s="55"/>
      <c r="AE591" s="56"/>
    </row>
    <row r="592" spans="1:43" ht="16.5" customHeight="1">
      <c r="A592" s="167"/>
      <c r="B592" s="170"/>
      <c r="C592" s="172"/>
      <c r="D592" s="7"/>
      <c r="E592" s="7"/>
      <c r="F592" s="7"/>
      <c r="G592" s="62"/>
      <c r="H592" s="63"/>
      <c r="I592" s="5"/>
      <c r="J592" s="5"/>
      <c r="K592" s="33"/>
      <c r="L592" s="29"/>
      <c r="M592" s="29"/>
      <c r="N592" s="58"/>
      <c r="U592" s="41" t="s">
        <v>23</v>
      </c>
      <c r="AA592" s="55"/>
      <c r="AD592" s="55"/>
      <c r="AE592" s="56"/>
      <c r="AH592" s="55"/>
      <c r="AI592" s="56"/>
      <c r="AL592" s="55"/>
      <c r="AM592" s="56"/>
    </row>
    <row r="593" spans="1:43" ht="16.5" customHeight="1">
      <c r="A593" s="165">
        <v>195</v>
      </c>
      <c r="B593" s="168"/>
      <c r="C593" s="2"/>
      <c r="D593" s="34"/>
      <c r="E593" s="35"/>
      <c r="F593" s="35"/>
      <c r="G593" s="60" t="str">
        <f>IFERROR(DATEDIF(AQ593,$P$2,"Y"),"")</f>
        <v/>
      </c>
      <c r="H593" s="61" t="str" cm="1">
        <f t="array" ref="H593">IF(G593="","",_xlfn.IFS(G593&lt;=24,$R$18,G593&lt;=29,$R$19,G593&lt;=34,$R$20,G593&lt;=39,$R$21,G593&lt;=44,$R$22,G593&lt;=49,$R$23,G593&lt;=54,$R$24,G593&lt;=59,$R$25,G593&lt;=64,$R$26,G593&lt;=69,$R$27,G593&lt;=74,$R$28,G593&lt;=79,$R$29,G593&lt;=84,$R$30,G593&lt;=10000,$R$31))</f>
        <v/>
      </c>
      <c r="I593" s="3"/>
      <c r="J593" s="3"/>
      <c r="K593" s="30"/>
      <c r="L593" s="28"/>
      <c r="M593" s="28"/>
      <c r="N593" s="54"/>
      <c r="U593" s="41" t="s">
        <v>23</v>
      </c>
      <c r="V593" s="42">
        <f>A593</f>
        <v>195</v>
      </c>
      <c r="W593" s="42" t="str">
        <f>IF(C594="","",$G$3)</f>
        <v/>
      </c>
      <c r="X593" s="42" t="str">
        <f>IF(C594="","",$I$3)</f>
        <v/>
      </c>
      <c r="Y593" s="43" t="str">
        <f>IF(C594="","",$C594)</f>
        <v/>
      </c>
      <c r="Z593" s="43" t="str">
        <f>IF(C594="","",$C593)</f>
        <v/>
      </c>
      <c r="AA593" s="55" t="str">
        <f>IF(B593="男",1,IF(B593="女",2,""))</f>
        <v/>
      </c>
      <c r="AB593" s="43" t="str">
        <f>IF(D593="","",D593&amp;TEXT(E593,"00")&amp;TEXT(F593,"00"))</f>
        <v/>
      </c>
      <c r="AC593" s="43" t="str" cm="1">
        <f t="array" ref="AC593">IF(G593="","",_xlfn.IFS(G593&lt;=24,$Q$18,G593&lt;=29,$Q$19,G593&lt;=34,$Q$20,G593&lt;=39,$Q$21,G593&lt;=44,$Q$22,G593&lt;=49,$Q$23,G593&lt;=54,$Q$24,G593&lt;=59,$Q$25,G593&lt;=64,$Q$26,G593&lt;=69,$Q$27,G593&lt;=74,$Q$28,G593&lt;=79,$Q$29,G593&lt;=84,$Q$30,G593&lt;=10000,$Q$31))</f>
        <v/>
      </c>
      <c r="AD593" s="55" t="str">
        <f>IF(J593="","",IF(J593="自由形",1,IF(J593="背泳ぎ",2,IF(J593="平泳ぎ",3,IF(J593="バタフライ",4,IF(J593="個人メドレー",5,))))))</f>
        <v/>
      </c>
      <c r="AE593" s="56" t="str">
        <f>IF(I593="","",IF(I593=25,"0025",IF(I593=50,"0050",IF(I593=100,"0100",IF(I593=200,"0200","")))))</f>
        <v/>
      </c>
      <c r="AF593" s="43" t="str">
        <f>AD593&amp;AE593</f>
        <v/>
      </c>
      <c r="AG593" s="43" t="str">
        <f>IF(M593="","",K593&amp;TEXT(L593,"00")&amp;U593&amp;TEXT(M593,"00"))</f>
        <v/>
      </c>
      <c r="AH593" s="55" t="str">
        <f>IF(J594="自由形",1,IF(J594="背泳ぎ",2,IF(J594="平泳ぎ",3,IF(J594="バタフライ",4,IF(J594="個人メドレー",5,"")))))</f>
        <v/>
      </c>
      <c r="AI593" s="56" t="str">
        <f>IF(I594=25,"0025",IF(I594=50,"0050",IF(I594=100,"0100",IF(I594=200,"0200",""))))</f>
        <v/>
      </c>
      <c r="AJ593" s="43" t="str">
        <f>AH593&amp;AI593</f>
        <v/>
      </c>
      <c r="AK593" s="43" t="str">
        <f>IF(M594="","",K594&amp;TEXT(L594,"00")&amp;U594&amp;TEXT(M594,"00"))</f>
        <v/>
      </c>
      <c r="AL593" s="55" t="str">
        <f>IF(J595="自由形",1,IF(J595="背泳ぎ",2,IF(J595="平泳ぎ",3,IF(J595="バタフライ",4,IF(J595="個人メドレー",5,"")))))</f>
        <v/>
      </c>
      <c r="AM593" s="56" t="str">
        <f>IF(I595=25,"0025",IF(I595=50,"0050",IF(I595=100,"0100",IF(I595=200,"0200",""))))</f>
        <v/>
      </c>
      <c r="AN593" s="43" t="str">
        <f>AL593&amp;AM593</f>
        <v/>
      </c>
      <c r="AO593" s="43" t="str">
        <f>IF(M595="","",K595&amp;TEXT(L595,"00")&amp;U594&amp;TEXT(M595,"00"))</f>
        <v/>
      </c>
      <c r="AP593" s="41" t="s">
        <v>97</v>
      </c>
      <c r="AQ593" s="55" t="str">
        <f>IF(C594="","",IF(AB593="","",D593&amp;AP593&amp;TEXT(E593,"00")&amp;AP593&amp;TEXT(F593,"00")))</f>
        <v/>
      </c>
    </row>
    <row r="594" spans="1:43" ht="16.5" customHeight="1">
      <c r="A594" s="166"/>
      <c r="B594" s="169"/>
      <c r="C594" s="171"/>
      <c r="D594" s="6"/>
      <c r="E594" s="6"/>
      <c r="F594" s="6"/>
      <c r="G594" s="62"/>
      <c r="H594" s="63"/>
      <c r="I594" s="4"/>
      <c r="J594" s="4"/>
      <c r="K594" s="31"/>
      <c r="L594" s="32"/>
      <c r="M594" s="32"/>
      <c r="N594" s="57"/>
      <c r="U594" s="41" t="s">
        <v>23</v>
      </c>
      <c r="AD594" s="55"/>
      <c r="AE594" s="56"/>
    </row>
    <row r="595" spans="1:43" ht="16.5" customHeight="1">
      <c r="A595" s="167"/>
      <c r="B595" s="170"/>
      <c r="C595" s="172"/>
      <c r="D595" s="7"/>
      <c r="E595" s="7"/>
      <c r="F595" s="7"/>
      <c r="G595" s="64"/>
      <c r="H595" s="65"/>
      <c r="I595" s="5"/>
      <c r="J595" s="5"/>
      <c r="K595" s="33"/>
      <c r="L595" s="29"/>
      <c r="M595" s="29"/>
      <c r="N595" s="58"/>
      <c r="U595" s="41" t="s">
        <v>23</v>
      </c>
      <c r="AA595" s="55"/>
      <c r="AD595" s="55"/>
      <c r="AE595" s="56"/>
      <c r="AH595" s="55"/>
      <c r="AI595" s="56"/>
      <c r="AL595" s="55"/>
      <c r="AM595" s="56"/>
    </row>
    <row r="596" spans="1:43" ht="16.5" customHeight="1">
      <c r="A596" s="165">
        <v>196</v>
      </c>
      <c r="B596" s="168"/>
      <c r="C596" s="2"/>
      <c r="D596" s="34"/>
      <c r="E596" s="35"/>
      <c r="F596" s="35"/>
      <c r="G596" s="60" t="str">
        <f>IFERROR(DATEDIF(AQ596,$P$2,"Y"),"")</f>
        <v/>
      </c>
      <c r="H596" s="61" t="str" cm="1">
        <f t="array" ref="H596">IF(G596="","",_xlfn.IFS(G596&lt;=24,$R$18,G596&lt;=29,$R$19,G596&lt;=34,$R$20,G596&lt;=39,$R$21,G596&lt;=44,$R$22,G596&lt;=49,$R$23,G596&lt;=54,$R$24,G596&lt;=59,$R$25,G596&lt;=64,$R$26,G596&lt;=69,$R$27,G596&lt;=74,$R$28,G596&lt;=79,$R$29,G596&lt;=84,$R$30,G596&lt;=10000,$R$31))</f>
        <v/>
      </c>
      <c r="I596" s="3"/>
      <c r="J596" s="3"/>
      <c r="K596" s="30"/>
      <c r="L596" s="28"/>
      <c r="M596" s="28"/>
      <c r="N596" s="54"/>
      <c r="U596" s="41" t="s">
        <v>23</v>
      </c>
      <c r="V596" s="42">
        <f>A596</f>
        <v>196</v>
      </c>
      <c r="W596" s="42" t="str">
        <f>IF(C597="","",$G$3)</f>
        <v/>
      </c>
      <c r="X596" s="42" t="str">
        <f>IF(C597="","",$I$3)</f>
        <v/>
      </c>
      <c r="Y596" s="43" t="str">
        <f>IF(C597="","",$C597)</f>
        <v/>
      </c>
      <c r="Z596" s="43" t="str">
        <f>IF(C597="","",$C596)</f>
        <v/>
      </c>
      <c r="AA596" s="55" t="str">
        <f>IF(B596="男",1,IF(B596="女",2,""))</f>
        <v/>
      </c>
      <c r="AB596" s="43" t="str">
        <f>IF(D596="","",D596&amp;TEXT(E596,"00")&amp;TEXT(F596,"00"))</f>
        <v/>
      </c>
      <c r="AC596" s="43" t="str" cm="1">
        <f t="array" ref="AC596">IF(G596="","",_xlfn.IFS(G596&lt;=24,$Q$18,G596&lt;=29,$Q$19,G596&lt;=34,$Q$20,G596&lt;=39,$Q$21,G596&lt;=44,$Q$22,G596&lt;=49,$Q$23,G596&lt;=54,$Q$24,G596&lt;=59,$Q$25,G596&lt;=64,$Q$26,G596&lt;=69,$Q$27,G596&lt;=74,$Q$28,G596&lt;=79,$Q$29,G596&lt;=84,$Q$30,G596&lt;=10000,$Q$31))</f>
        <v/>
      </c>
      <c r="AD596" s="55" t="str">
        <f>IF(J596="","",IF(J596="自由形",1,IF(J596="背泳ぎ",2,IF(J596="平泳ぎ",3,IF(J596="バタフライ",4,IF(J596="個人メドレー",5,))))))</f>
        <v/>
      </c>
      <c r="AE596" s="56" t="str">
        <f>IF(I596="","",IF(I596=25,"0025",IF(I596=50,"0050",IF(I596=100,"0100",IF(I596=200,"0200","")))))</f>
        <v/>
      </c>
      <c r="AF596" s="43" t="str">
        <f>AD596&amp;AE596</f>
        <v/>
      </c>
      <c r="AG596" s="43" t="str">
        <f>IF(M596="","",K596&amp;TEXT(L596,"00")&amp;U596&amp;TEXT(M596,"00"))</f>
        <v/>
      </c>
      <c r="AH596" s="55" t="str">
        <f>IF(J597="自由形",1,IF(J597="背泳ぎ",2,IF(J597="平泳ぎ",3,IF(J597="バタフライ",4,IF(J597="個人メドレー",5,"")))))</f>
        <v/>
      </c>
      <c r="AI596" s="56" t="str">
        <f>IF(I597=25,"0025",IF(I597=50,"0050",IF(I597=100,"0100",IF(I597=200,"0200",""))))</f>
        <v/>
      </c>
      <c r="AJ596" s="43" t="str">
        <f>AH596&amp;AI596</f>
        <v/>
      </c>
      <c r="AK596" s="43" t="str">
        <f>IF(M597="","",K597&amp;TEXT(L597,"00")&amp;U597&amp;TEXT(M597,"00"))</f>
        <v/>
      </c>
      <c r="AL596" s="55" t="str">
        <f>IF(J598="自由形",1,IF(J598="背泳ぎ",2,IF(J598="平泳ぎ",3,IF(J598="バタフライ",4,IF(J598="個人メドレー",5,"")))))</f>
        <v/>
      </c>
      <c r="AM596" s="56" t="str">
        <f>IF(I598=25,"0025",IF(I598=50,"0050",IF(I598=100,"0100",IF(I598=200,"0200",""))))</f>
        <v/>
      </c>
      <c r="AN596" s="43" t="str">
        <f>AL596&amp;AM596</f>
        <v/>
      </c>
      <c r="AO596" s="43" t="str">
        <f>IF(M598="","",K598&amp;TEXT(L598,"00")&amp;U597&amp;TEXT(M598,"00"))</f>
        <v/>
      </c>
      <c r="AP596" s="41" t="s">
        <v>97</v>
      </c>
      <c r="AQ596" s="55" t="str">
        <f>IF(C597="","",IF(AB596="","",D596&amp;AP596&amp;TEXT(E596,"00")&amp;AP596&amp;TEXT(F596,"00")))</f>
        <v/>
      </c>
    </row>
    <row r="597" spans="1:43" ht="16.5" customHeight="1">
      <c r="A597" s="166"/>
      <c r="B597" s="169"/>
      <c r="C597" s="171"/>
      <c r="D597" s="6"/>
      <c r="E597" s="6"/>
      <c r="F597" s="6"/>
      <c r="G597" s="62"/>
      <c r="H597" s="63"/>
      <c r="I597" s="4"/>
      <c r="J597" s="4"/>
      <c r="K597" s="31"/>
      <c r="L597" s="32"/>
      <c r="M597" s="32"/>
      <c r="N597" s="57"/>
      <c r="U597" s="41" t="s">
        <v>23</v>
      </c>
      <c r="AD597" s="55"/>
      <c r="AE597" s="56"/>
    </row>
    <row r="598" spans="1:43" ht="16.5" customHeight="1">
      <c r="A598" s="167"/>
      <c r="B598" s="170"/>
      <c r="C598" s="172"/>
      <c r="D598" s="7"/>
      <c r="E598" s="7"/>
      <c r="F598" s="7"/>
      <c r="G598" s="62"/>
      <c r="H598" s="63"/>
      <c r="I598" s="5"/>
      <c r="J598" s="5"/>
      <c r="K598" s="33"/>
      <c r="L598" s="29"/>
      <c r="M598" s="29"/>
      <c r="N598" s="58"/>
      <c r="U598" s="41" t="s">
        <v>23</v>
      </c>
      <c r="AA598" s="55"/>
      <c r="AD598" s="55"/>
      <c r="AE598" s="56"/>
      <c r="AH598" s="55"/>
      <c r="AI598" s="56"/>
      <c r="AL598" s="55"/>
      <c r="AM598" s="56"/>
    </row>
    <row r="599" spans="1:43" ht="16.5" customHeight="1">
      <c r="A599" s="165">
        <v>197</v>
      </c>
      <c r="B599" s="168"/>
      <c r="C599" s="2"/>
      <c r="D599" s="34"/>
      <c r="E599" s="35"/>
      <c r="F599" s="35"/>
      <c r="G599" s="60" t="str">
        <f>IFERROR(DATEDIF(AQ599,$P$2,"Y"),"")</f>
        <v/>
      </c>
      <c r="H599" s="61" t="str" cm="1">
        <f t="array" ref="H599">IF(G599="","",_xlfn.IFS(G599&lt;=24,$R$18,G599&lt;=29,$R$19,G599&lt;=34,$R$20,G599&lt;=39,$R$21,G599&lt;=44,$R$22,G599&lt;=49,$R$23,G599&lt;=54,$R$24,G599&lt;=59,$R$25,G599&lt;=64,$R$26,G599&lt;=69,$R$27,G599&lt;=74,$R$28,G599&lt;=79,$R$29,G599&lt;=84,$R$30,G599&lt;=10000,$R$31))</f>
        <v/>
      </c>
      <c r="I599" s="3"/>
      <c r="J599" s="3"/>
      <c r="K599" s="30"/>
      <c r="L599" s="28"/>
      <c r="M599" s="28"/>
      <c r="N599" s="54"/>
      <c r="U599" s="41" t="s">
        <v>23</v>
      </c>
      <c r="V599" s="42">
        <f>A599</f>
        <v>197</v>
      </c>
      <c r="W599" s="42" t="str">
        <f>IF(C600="","",$G$3)</f>
        <v/>
      </c>
      <c r="X599" s="42" t="str">
        <f>IF(C600="","",$I$3)</f>
        <v/>
      </c>
      <c r="Y599" s="43" t="str">
        <f>IF(C600="","",$C600)</f>
        <v/>
      </c>
      <c r="Z599" s="43" t="str">
        <f>IF(C600="","",$C599)</f>
        <v/>
      </c>
      <c r="AA599" s="55" t="str">
        <f>IF(B599="男",1,IF(B599="女",2,""))</f>
        <v/>
      </c>
      <c r="AB599" s="43" t="str">
        <f>IF(D599="","",D599&amp;TEXT(E599,"00")&amp;TEXT(F599,"00"))</f>
        <v/>
      </c>
      <c r="AC599" s="43" t="str" cm="1">
        <f t="array" ref="AC599">IF(G599="","",_xlfn.IFS(G599&lt;=24,$Q$18,G599&lt;=29,$Q$19,G599&lt;=34,$Q$20,G599&lt;=39,$Q$21,G599&lt;=44,$Q$22,G599&lt;=49,$Q$23,G599&lt;=54,$Q$24,G599&lt;=59,$Q$25,G599&lt;=64,$Q$26,G599&lt;=69,$Q$27,G599&lt;=74,$Q$28,G599&lt;=79,$Q$29,G599&lt;=84,$Q$30,G599&lt;=10000,$Q$31))</f>
        <v/>
      </c>
      <c r="AD599" s="55" t="str">
        <f>IF(J599="","",IF(J599="自由形",1,IF(J599="背泳ぎ",2,IF(J599="平泳ぎ",3,IF(J599="バタフライ",4,IF(J599="個人メドレー",5,))))))</f>
        <v/>
      </c>
      <c r="AE599" s="56" t="str">
        <f>IF(I599="","",IF(I599=25,"0025",IF(I599=50,"0050",IF(I599=100,"0100",IF(I599=200,"0200","")))))</f>
        <v/>
      </c>
      <c r="AF599" s="43" t="str">
        <f>AD599&amp;AE599</f>
        <v/>
      </c>
      <c r="AG599" s="43" t="str">
        <f>IF(M599="","",K599&amp;TEXT(L599,"00")&amp;U599&amp;TEXT(M599,"00"))</f>
        <v/>
      </c>
      <c r="AH599" s="55" t="str">
        <f>IF(J600="自由形",1,IF(J600="背泳ぎ",2,IF(J600="平泳ぎ",3,IF(J600="バタフライ",4,IF(J600="個人メドレー",5,"")))))</f>
        <v/>
      </c>
      <c r="AI599" s="56" t="str">
        <f>IF(I600=25,"0025",IF(I600=50,"0050",IF(I600=100,"0100",IF(I600=200,"0200",""))))</f>
        <v/>
      </c>
      <c r="AJ599" s="43" t="str">
        <f>AH599&amp;AI599</f>
        <v/>
      </c>
      <c r="AK599" s="43" t="str">
        <f>IF(M600="","",K600&amp;TEXT(L600,"00")&amp;U600&amp;TEXT(M600,"00"))</f>
        <v/>
      </c>
      <c r="AL599" s="55" t="str">
        <f>IF(J601="自由形",1,IF(J601="背泳ぎ",2,IF(J601="平泳ぎ",3,IF(J601="バタフライ",4,IF(J601="個人メドレー",5,"")))))</f>
        <v/>
      </c>
      <c r="AM599" s="56" t="str">
        <f>IF(I601=25,"0025",IF(I601=50,"0050",IF(I601=100,"0100",IF(I601=200,"0200",""))))</f>
        <v/>
      </c>
      <c r="AN599" s="43" t="str">
        <f>AL599&amp;AM599</f>
        <v/>
      </c>
      <c r="AO599" s="43" t="str">
        <f>IF(M601="","",K601&amp;TEXT(L601,"00")&amp;U600&amp;TEXT(M601,"00"))</f>
        <v/>
      </c>
      <c r="AP599" s="41" t="s">
        <v>97</v>
      </c>
      <c r="AQ599" s="55" t="str">
        <f>IF(C600="","",IF(AB599="","",D599&amp;AP599&amp;TEXT(E599,"00")&amp;AP599&amp;TEXT(F599,"00")))</f>
        <v/>
      </c>
    </row>
    <row r="600" spans="1:43" ht="16.5" customHeight="1">
      <c r="A600" s="166"/>
      <c r="B600" s="169"/>
      <c r="C600" s="171"/>
      <c r="D600" s="6"/>
      <c r="E600" s="6"/>
      <c r="F600" s="6"/>
      <c r="G600" s="62"/>
      <c r="H600" s="63"/>
      <c r="I600" s="4"/>
      <c r="J600" s="4"/>
      <c r="K600" s="31"/>
      <c r="L600" s="32"/>
      <c r="M600" s="32"/>
      <c r="N600" s="57"/>
      <c r="U600" s="41" t="s">
        <v>23</v>
      </c>
      <c r="AD600" s="55"/>
      <c r="AE600" s="56"/>
    </row>
    <row r="601" spans="1:43" ht="16.5" customHeight="1">
      <c r="A601" s="167"/>
      <c r="B601" s="170"/>
      <c r="C601" s="172"/>
      <c r="D601" s="7"/>
      <c r="E601" s="7"/>
      <c r="F601" s="7"/>
      <c r="G601" s="64"/>
      <c r="H601" s="65"/>
      <c r="I601" s="5"/>
      <c r="J601" s="5"/>
      <c r="K601" s="33"/>
      <c r="L601" s="29"/>
      <c r="M601" s="29"/>
      <c r="N601" s="58"/>
      <c r="U601" s="41" t="s">
        <v>23</v>
      </c>
      <c r="AA601" s="55"/>
      <c r="AD601" s="55"/>
      <c r="AE601" s="56"/>
      <c r="AH601" s="55"/>
      <c r="AI601" s="56"/>
      <c r="AL601" s="55"/>
      <c r="AM601" s="56"/>
    </row>
    <row r="602" spans="1:43" ht="16.5" customHeight="1">
      <c r="A602" s="165">
        <v>198</v>
      </c>
      <c r="B602" s="168"/>
      <c r="C602" s="2"/>
      <c r="D602" s="34"/>
      <c r="E602" s="35"/>
      <c r="F602" s="35"/>
      <c r="G602" s="60" t="str">
        <f>IFERROR(DATEDIF(AQ602,$P$2,"Y"),"")</f>
        <v/>
      </c>
      <c r="H602" s="61" t="str" cm="1">
        <f t="array" ref="H602">IF(G602="","",_xlfn.IFS(G602&lt;=24,$R$18,G602&lt;=29,$R$19,G602&lt;=34,$R$20,G602&lt;=39,$R$21,G602&lt;=44,$R$22,G602&lt;=49,$R$23,G602&lt;=54,$R$24,G602&lt;=59,$R$25,G602&lt;=64,$R$26,G602&lt;=69,$R$27,G602&lt;=74,$R$28,G602&lt;=79,$R$29,G602&lt;=84,$R$30,G602&lt;=10000,$R$31))</f>
        <v/>
      </c>
      <c r="I602" s="3"/>
      <c r="J602" s="3"/>
      <c r="K602" s="30"/>
      <c r="L602" s="28"/>
      <c r="M602" s="28"/>
      <c r="N602" s="54"/>
      <c r="U602" s="41" t="s">
        <v>23</v>
      </c>
      <c r="V602" s="42">
        <f>A602</f>
        <v>198</v>
      </c>
      <c r="W602" s="42" t="str">
        <f>IF(C603="","",$G$3)</f>
        <v/>
      </c>
      <c r="X602" s="42" t="str">
        <f>IF(C603="","",$I$3)</f>
        <v/>
      </c>
      <c r="Y602" s="43" t="str">
        <f>IF(C603="","",$C603)</f>
        <v/>
      </c>
      <c r="Z602" s="43" t="str">
        <f>IF(C603="","",$C602)</f>
        <v/>
      </c>
      <c r="AA602" s="55" t="str">
        <f>IF(B602="男",1,IF(B602="女",2,""))</f>
        <v/>
      </c>
      <c r="AB602" s="43" t="str">
        <f>IF(D602="","",D602&amp;TEXT(E602,"00")&amp;TEXT(F602,"00"))</f>
        <v/>
      </c>
      <c r="AC602" s="43" t="str" cm="1">
        <f t="array" ref="AC602">IF(G602="","",_xlfn.IFS(G602&lt;=24,$Q$18,G602&lt;=29,$Q$19,G602&lt;=34,$Q$20,G602&lt;=39,$Q$21,G602&lt;=44,$Q$22,G602&lt;=49,$Q$23,G602&lt;=54,$Q$24,G602&lt;=59,$Q$25,G602&lt;=64,$Q$26,G602&lt;=69,$Q$27,G602&lt;=74,$Q$28,G602&lt;=79,$Q$29,G602&lt;=84,$Q$30,G602&lt;=10000,$Q$31))</f>
        <v/>
      </c>
      <c r="AD602" s="55" t="str">
        <f>IF(J602="","",IF(J602="自由形",1,IF(J602="背泳ぎ",2,IF(J602="平泳ぎ",3,IF(J602="バタフライ",4,IF(J602="個人メドレー",5,))))))</f>
        <v/>
      </c>
      <c r="AE602" s="56" t="str">
        <f>IF(I602="","",IF(I602=25,"0025",IF(I602=50,"0050",IF(I602=100,"0100",IF(I602=200,"0200","")))))</f>
        <v/>
      </c>
      <c r="AF602" s="43" t="str">
        <f>AD602&amp;AE602</f>
        <v/>
      </c>
      <c r="AG602" s="43" t="str">
        <f>IF(M602="","",K602&amp;TEXT(L602,"00")&amp;U602&amp;TEXT(M602,"00"))</f>
        <v/>
      </c>
      <c r="AH602" s="55" t="str">
        <f>IF(J603="自由形",1,IF(J603="背泳ぎ",2,IF(J603="平泳ぎ",3,IF(J603="バタフライ",4,IF(J603="個人メドレー",5,"")))))</f>
        <v/>
      </c>
      <c r="AI602" s="56" t="str">
        <f>IF(I603=25,"0025",IF(I603=50,"0050",IF(I603=100,"0100",IF(I603=200,"0200",""))))</f>
        <v/>
      </c>
      <c r="AJ602" s="43" t="str">
        <f>AH602&amp;AI602</f>
        <v/>
      </c>
      <c r="AK602" s="43" t="str">
        <f>IF(M603="","",K603&amp;TEXT(L603,"00")&amp;U603&amp;TEXT(M603,"00"))</f>
        <v/>
      </c>
      <c r="AL602" s="55" t="str">
        <f>IF(J604="自由形",1,IF(J604="背泳ぎ",2,IF(J604="平泳ぎ",3,IF(J604="バタフライ",4,IF(J604="個人メドレー",5,"")))))</f>
        <v/>
      </c>
      <c r="AM602" s="56" t="str">
        <f>IF(I604=25,"0025",IF(I604=50,"0050",IF(I604=100,"0100",IF(I604=200,"0200",""))))</f>
        <v/>
      </c>
      <c r="AN602" s="43" t="str">
        <f>AL602&amp;AM602</f>
        <v/>
      </c>
      <c r="AO602" s="43" t="str">
        <f>IF(M604="","",K604&amp;TEXT(L604,"00")&amp;U603&amp;TEXT(M604,"00"))</f>
        <v/>
      </c>
      <c r="AP602" s="41" t="s">
        <v>97</v>
      </c>
      <c r="AQ602" s="55" t="str">
        <f>IF(C603="","",IF(AB602="","",D602&amp;AP602&amp;TEXT(E602,"00")&amp;AP602&amp;TEXT(F602,"00")))</f>
        <v/>
      </c>
    </row>
    <row r="603" spans="1:43" ht="16.5" customHeight="1">
      <c r="A603" s="166"/>
      <c r="B603" s="169"/>
      <c r="C603" s="171"/>
      <c r="D603" s="6"/>
      <c r="E603" s="6"/>
      <c r="F603" s="6"/>
      <c r="G603" s="62"/>
      <c r="H603" s="63"/>
      <c r="I603" s="4"/>
      <c r="J603" s="4"/>
      <c r="K603" s="31"/>
      <c r="L603" s="32"/>
      <c r="M603" s="32"/>
      <c r="N603" s="57"/>
      <c r="U603" s="41" t="s">
        <v>23</v>
      </c>
      <c r="AD603" s="55"/>
      <c r="AE603" s="56"/>
    </row>
    <row r="604" spans="1:43" ht="16.5" customHeight="1">
      <c r="A604" s="167"/>
      <c r="B604" s="170"/>
      <c r="C604" s="172"/>
      <c r="D604" s="7"/>
      <c r="E604" s="7"/>
      <c r="F604" s="7"/>
      <c r="G604" s="62"/>
      <c r="H604" s="63"/>
      <c r="I604" s="5"/>
      <c r="J604" s="5"/>
      <c r="K604" s="33"/>
      <c r="L604" s="29"/>
      <c r="M604" s="29"/>
      <c r="N604" s="58"/>
      <c r="U604" s="41" t="s">
        <v>23</v>
      </c>
      <c r="AA604" s="55"/>
      <c r="AD604" s="55"/>
      <c r="AE604" s="56"/>
      <c r="AH604" s="55"/>
      <c r="AI604" s="56"/>
      <c r="AL604" s="55"/>
      <c r="AM604" s="56"/>
    </row>
    <row r="605" spans="1:43" ht="16.5" customHeight="1">
      <c r="A605" s="165">
        <v>199</v>
      </c>
      <c r="B605" s="168"/>
      <c r="C605" s="2"/>
      <c r="D605" s="34"/>
      <c r="E605" s="35"/>
      <c r="F605" s="35"/>
      <c r="G605" s="60" t="str">
        <f>IFERROR(DATEDIF(AQ605,$P$2,"Y"),"")</f>
        <v/>
      </c>
      <c r="H605" s="61" t="str" cm="1">
        <f t="array" ref="H605">IF(G605="","",_xlfn.IFS(G605&lt;=24,$R$18,G605&lt;=29,$R$19,G605&lt;=34,$R$20,G605&lt;=39,$R$21,G605&lt;=44,$R$22,G605&lt;=49,$R$23,G605&lt;=54,$R$24,G605&lt;=59,$R$25,G605&lt;=64,$R$26,G605&lt;=69,$R$27,G605&lt;=74,$R$28,G605&lt;=79,$R$29,G605&lt;=84,$R$30,G605&lt;=10000,$R$31))</f>
        <v/>
      </c>
      <c r="I605" s="3"/>
      <c r="J605" s="3"/>
      <c r="K605" s="30"/>
      <c r="L605" s="28"/>
      <c r="M605" s="28"/>
      <c r="N605" s="54"/>
      <c r="U605" s="41" t="s">
        <v>23</v>
      </c>
      <c r="V605" s="42">
        <f>A605</f>
        <v>199</v>
      </c>
      <c r="W605" s="42" t="str">
        <f>IF(C606="","",$G$3)</f>
        <v/>
      </c>
      <c r="X605" s="42" t="str">
        <f>IF(C606="","",$I$3)</f>
        <v/>
      </c>
      <c r="Y605" s="43" t="str">
        <f>IF(C606="","",$C606)</f>
        <v/>
      </c>
      <c r="Z605" s="43" t="str">
        <f>IF(C606="","",$C605)</f>
        <v/>
      </c>
      <c r="AA605" s="55" t="str">
        <f>IF(B605="男",1,IF(B605="女",2,""))</f>
        <v/>
      </c>
      <c r="AB605" s="43" t="str">
        <f>IF(D605="","",D605&amp;TEXT(E605,"00")&amp;TEXT(F605,"00"))</f>
        <v/>
      </c>
      <c r="AC605" s="43" t="str" cm="1">
        <f t="array" ref="AC605">IF(G605="","",_xlfn.IFS(G605&lt;=24,$Q$18,G605&lt;=29,$Q$19,G605&lt;=34,$Q$20,G605&lt;=39,$Q$21,G605&lt;=44,$Q$22,G605&lt;=49,$Q$23,G605&lt;=54,$Q$24,G605&lt;=59,$Q$25,G605&lt;=64,$Q$26,G605&lt;=69,$Q$27,G605&lt;=74,$Q$28,G605&lt;=79,$Q$29,G605&lt;=84,$Q$30,G605&lt;=10000,$Q$31))</f>
        <v/>
      </c>
      <c r="AD605" s="55" t="str">
        <f>IF(J605="","",IF(J605="自由形",1,IF(J605="背泳ぎ",2,IF(J605="平泳ぎ",3,IF(J605="バタフライ",4,IF(J605="個人メドレー",5,))))))</f>
        <v/>
      </c>
      <c r="AE605" s="56" t="str">
        <f>IF(I605="","",IF(I605=25,"0025",IF(I605=50,"0050",IF(I605=100,"0100",IF(I605=200,"0200","")))))</f>
        <v/>
      </c>
      <c r="AF605" s="43" t="str">
        <f>AD605&amp;AE605</f>
        <v/>
      </c>
      <c r="AG605" s="43" t="str">
        <f>IF(M605="","",K605&amp;TEXT(L605,"00")&amp;U605&amp;TEXT(M605,"00"))</f>
        <v/>
      </c>
      <c r="AH605" s="55" t="str">
        <f>IF(J606="自由形",1,IF(J606="背泳ぎ",2,IF(J606="平泳ぎ",3,IF(J606="バタフライ",4,IF(J606="個人メドレー",5,"")))))</f>
        <v/>
      </c>
      <c r="AI605" s="56" t="str">
        <f>IF(I606=25,"0025",IF(I606=50,"0050",IF(I606=100,"0100",IF(I606=200,"0200",""))))</f>
        <v/>
      </c>
      <c r="AJ605" s="43" t="str">
        <f>AH605&amp;AI605</f>
        <v/>
      </c>
      <c r="AK605" s="43" t="str">
        <f>IF(M606="","",K606&amp;TEXT(L606,"00")&amp;U606&amp;TEXT(M606,"00"))</f>
        <v/>
      </c>
      <c r="AL605" s="55" t="str">
        <f>IF(J607="自由形",1,IF(J607="背泳ぎ",2,IF(J607="平泳ぎ",3,IF(J607="バタフライ",4,IF(J607="個人メドレー",5,"")))))</f>
        <v/>
      </c>
      <c r="AM605" s="56" t="str">
        <f>IF(I607=25,"0025",IF(I607=50,"0050",IF(I607=100,"0100",IF(I607=200,"0200",""))))</f>
        <v/>
      </c>
      <c r="AN605" s="43" t="str">
        <f>AL605&amp;AM605</f>
        <v/>
      </c>
      <c r="AO605" s="43" t="str">
        <f>IF(M607="","",K607&amp;TEXT(L607,"00")&amp;U606&amp;TEXT(M607,"00"))</f>
        <v/>
      </c>
      <c r="AP605" s="41" t="s">
        <v>97</v>
      </c>
      <c r="AQ605" s="55" t="str">
        <f>IF(C606="","",IF(AB605="","",D605&amp;AP605&amp;TEXT(E605,"00")&amp;AP605&amp;TEXT(F605,"00")))</f>
        <v/>
      </c>
    </row>
    <row r="606" spans="1:43" ht="16.5" customHeight="1">
      <c r="A606" s="166"/>
      <c r="B606" s="169"/>
      <c r="C606" s="171"/>
      <c r="D606" s="6"/>
      <c r="E606" s="6"/>
      <c r="F606" s="6"/>
      <c r="G606" s="62"/>
      <c r="H606" s="63"/>
      <c r="I606" s="4"/>
      <c r="J606" s="4"/>
      <c r="K606" s="31"/>
      <c r="L606" s="32"/>
      <c r="M606" s="32"/>
      <c r="N606" s="57"/>
      <c r="U606" s="41" t="s">
        <v>23</v>
      </c>
      <c r="AD606" s="55"/>
      <c r="AE606" s="56"/>
    </row>
    <row r="607" spans="1:43" ht="16.5" customHeight="1">
      <c r="A607" s="167"/>
      <c r="B607" s="170"/>
      <c r="C607" s="172"/>
      <c r="D607" s="7"/>
      <c r="E607" s="7"/>
      <c r="F607" s="7"/>
      <c r="G607" s="64"/>
      <c r="H607" s="65"/>
      <c r="I607" s="5"/>
      <c r="J607" s="5"/>
      <c r="K607" s="33"/>
      <c r="L607" s="29"/>
      <c r="M607" s="29"/>
      <c r="N607" s="58"/>
      <c r="U607" s="41" t="s">
        <v>23</v>
      </c>
      <c r="AA607" s="55"/>
      <c r="AD607" s="55"/>
      <c r="AE607" s="56"/>
      <c r="AH607" s="55"/>
      <c r="AI607" s="56"/>
      <c r="AL607" s="55"/>
      <c r="AM607" s="56"/>
    </row>
    <row r="608" spans="1:43" ht="16.5" customHeight="1">
      <c r="A608" s="165">
        <v>200</v>
      </c>
      <c r="B608" s="168"/>
      <c r="C608" s="2"/>
      <c r="D608" s="34"/>
      <c r="E608" s="35"/>
      <c r="F608" s="35"/>
      <c r="G608" s="60" t="str">
        <f>IFERROR(DATEDIF(AQ608,$P$2,"Y"),"")</f>
        <v/>
      </c>
      <c r="H608" s="61" t="str" cm="1">
        <f t="array" ref="H608">IF(G608="","",_xlfn.IFS(G608&lt;=24,$R$18,G608&lt;=29,$R$19,G608&lt;=34,$R$20,G608&lt;=39,$R$21,G608&lt;=44,$R$22,G608&lt;=49,$R$23,G608&lt;=54,$R$24,G608&lt;=59,$R$25,G608&lt;=64,$R$26,G608&lt;=69,$R$27,G608&lt;=74,$R$28,G608&lt;=79,$R$29,G608&lt;=84,$R$30,G608&lt;=10000,$R$31))</f>
        <v/>
      </c>
      <c r="I608" s="3"/>
      <c r="J608" s="3"/>
      <c r="K608" s="30"/>
      <c r="L608" s="28"/>
      <c r="M608" s="28"/>
      <c r="N608" s="54"/>
      <c r="U608" s="41" t="s">
        <v>23</v>
      </c>
      <c r="V608" s="42">
        <f>A608</f>
        <v>200</v>
      </c>
      <c r="W608" s="42" t="str">
        <f>IF(C609="","",$G$3)</f>
        <v/>
      </c>
      <c r="X608" s="42" t="str">
        <f>IF(C609="","",$I$3)</f>
        <v/>
      </c>
      <c r="Y608" s="43" t="str">
        <f>IF(C609="","",$C609)</f>
        <v/>
      </c>
      <c r="Z608" s="43" t="str">
        <f>IF(C609="","",$C608)</f>
        <v/>
      </c>
      <c r="AA608" s="55" t="str">
        <f>IF(B608="男",1,IF(B608="女",2,""))</f>
        <v/>
      </c>
      <c r="AB608" s="43" t="str">
        <f>IF(D608="","",D608&amp;TEXT(E608,"00")&amp;TEXT(F608,"00"))</f>
        <v/>
      </c>
      <c r="AC608" s="43" t="str" cm="1">
        <f t="array" ref="AC608">IF(G608="","",_xlfn.IFS(G608&lt;=24,$Q$18,G608&lt;=29,$Q$19,G608&lt;=34,$Q$20,G608&lt;=39,$Q$21,G608&lt;=44,$Q$22,G608&lt;=49,$Q$23,G608&lt;=54,$Q$24,G608&lt;=59,$Q$25,G608&lt;=64,$Q$26,G608&lt;=69,$Q$27,G608&lt;=74,$Q$28,G608&lt;=79,$Q$29,G608&lt;=84,$Q$30,G608&lt;=10000,$Q$31))</f>
        <v/>
      </c>
      <c r="AD608" s="55" t="str">
        <f>IF(J608="","",IF(J608="自由形",1,IF(J608="背泳ぎ",2,IF(J608="平泳ぎ",3,IF(J608="バタフライ",4,IF(J608="個人メドレー",5,))))))</f>
        <v/>
      </c>
      <c r="AE608" s="56" t="str">
        <f>IF(I608="","",IF(I608=25,"0025",IF(I608=50,"0050",IF(I608=100,"0100",IF(I608=200,"0200","")))))</f>
        <v/>
      </c>
      <c r="AF608" s="43" t="str">
        <f>AD608&amp;AE608</f>
        <v/>
      </c>
      <c r="AG608" s="43" t="str">
        <f>IF(M608="","",K608&amp;TEXT(L608,"00")&amp;U608&amp;TEXT(M608,"00"))</f>
        <v/>
      </c>
      <c r="AH608" s="55" t="str">
        <f>IF(J609="自由形",1,IF(J609="背泳ぎ",2,IF(J609="平泳ぎ",3,IF(J609="バタフライ",4,IF(J609="個人メドレー",5,"")))))</f>
        <v/>
      </c>
      <c r="AI608" s="56" t="str">
        <f>IF(I609=25,"0025",IF(I609=50,"0050",IF(I609=100,"0100",IF(I609=200,"0200",""))))</f>
        <v/>
      </c>
      <c r="AJ608" s="43" t="str">
        <f>AH608&amp;AI608</f>
        <v/>
      </c>
      <c r="AK608" s="43" t="str">
        <f>IF(M609="","",K609&amp;TEXT(L609,"00")&amp;U609&amp;TEXT(M609,"00"))</f>
        <v/>
      </c>
      <c r="AL608" s="55" t="str">
        <f>IF(J610="自由形",1,IF(J610="背泳ぎ",2,IF(J610="平泳ぎ",3,IF(J610="バタフライ",4,IF(J610="個人メドレー",5,"")))))</f>
        <v/>
      </c>
      <c r="AM608" s="56" t="str">
        <f>IF(I610=25,"0025",IF(I610=50,"0050",IF(I610=100,"0100",IF(I610=200,"0200",""))))</f>
        <v/>
      </c>
      <c r="AN608" s="43" t="str">
        <f>AL608&amp;AM608</f>
        <v/>
      </c>
      <c r="AO608" s="43" t="str">
        <f>IF(M610="","",K610&amp;TEXT(L610,"00")&amp;U609&amp;TEXT(M610,"00"))</f>
        <v/>
      </c>
      <c r="AP608" s="41" t="s">
        <v>97</v>
      </c>
      <c r="AQ608" s="55" t="str">
        <f>IF(C609="","",IF(AB608="","",D608&amp;AP608&amp;TEXT(E608,"00")&amp;AP608&amp;TEXT(F608,"00")))</f>
        <v/>
      </c>
    </row>
    <row r="609" spans="1:43" ht="16.5" customHeight="1">
      <c r="A609" s="166"/>
      <c r="B609" s="169"/>
      <c r="C609" s="171"/>
      <c r="D609" s="6"/>
      <c r="E609" s="6"/>
      <c r="F609" s="6"/>
      <c r="G609" s="62"/>
      <c r="H609" s="63"/>
      <c r="I609" s="4"/>
      <c r="J609" s="4"/>
      <c r="K609" s="31"/>
      <c r="L609" s="32"/>
      <c r="M609" s="32"/>
      <c r="N609" s="57"/>
      <c r="U609" s="41" t="s">
        <v>23</v>
      </c>
      <c r="AD609" s="55"/>
      <c r="AE609" s="56"/>
    </row>
    <row r="610" spans="1:43">
      <c r="A610" s="167"/>
      <c r="B610" s="170"/>
      <c r="C610" s="172"/>
      <c r="D610" s="7"/>
      <c r="E610" s="7"/>
      <c r="F610" s="7"/>
      <c r="G610" s="62"/>
      <c r="H610" s="63"/>
      <c r="I610" s="5"/>
      <c r="J610" s="5"/>
      <c r="K610" s="33"/>
      <c r="L610" s="29"/>
      <c r="M610" s="29"/>
      <c r="N610" s="58"/>
      <c r="U610" s="41" t="s">
        <v>23</v>
      </c>
      <c r="AA610" s="55"/>
      <c r="AD610" s="55"/>
      <c r="AE610" s="56"/>
      <c r="AH610" s="55"/>
      <c r="AI610" s="56"/>
      <c r="AL610" s="55"/>
      <c r="AM610" s="56"/>
    </row>
    <row r="611" spans="1:43">
      <c r="G611" s="66"/>
      <c r="H611" s="66"/>
      <c r="AA611" s="55"/>
      <c r="AD611" s="55"/>
      <c r="AE611" s="56"/>
      <c r="AH611" s="55"/>
      <c r="AI611" s="56"/>
      <c r="AL611" s="55"/>
      <c r="AM611" s="56"/>
      <c r="AQ611" s="55"/>
    </row>
    <row r="612" spans="1:43">
      <c r="G612" s="66"/>
      <c r="H612" s="66"/>
      <c r="AD612" s="55"/>
      <c r="AE612" s="56"/>
    </row>
    <row r="613" spans="1:43">
      <c r="G613" s="66"/>
      <c r="H613" s="66"/>
      <c r="AA613" s="55"/>
      <c r="AD613" s="55"/>
      <c r="AE613" s="56"/>
      <c r="AH613" s="55"/>
      <c r="AI613" s="56"/>
      <c r="AL613" s="55"/>
      <c r="AM613" s="56"/>
    </row>
    <row r="614" spans="1:43">
      <c r="G614" s="66"/>
      <c r="H614" s="66"/>
      <c r="AA614" s="55"/>
      <c r="AD614" s="55"/>
      <c r="AE614" s="56"/>
      <c r="AH614" s="55"/>
      <c r="AI614" s="56"/>
      <c r="AL614" s="55"/>
      <c r="AM614" s="56"/>
      <c r="AQ614" s="55"/>
    </row>
    <row r="615" spans="1:43">
      <c r="G615" s="66"/>
      <c r="H615" s="66"/>
      <c r="AD615" s="55"/>
      <c r="AE615" s="56"/>
    </row>
    <row r="616" spans="1:43">
      <c r="G616" s="66"/>
      <c r="H616" s="66"/>
      <c r="AA616" s="55"/>
      <c r="AD616" s="55"/>
      <c r="AE616" s="56"/>
      <c r="AH616" s="55"/>
      <c r="AI616" s="56"/>
      <c r="AL616" s="55"/>
      <c r="AM616" s="56"/>
    </row>
    <row r="617" spans="1:43">
      <c r="G617" s="66"/>
      <c r="H617" s="66"/>
      <c r="AA617" s="55"/>
      <c r="AD617" s="55"/>
      <c r="AE617" s="56"/>
      <c r="AH617" s="55"/>
      <c r="AI617" s="56"/>
      <c r="AL617" s="55"/>
      <c r="AM617" s="56"/>
      <c r="AQ617" s="55"/>
    </row>
    <row r="618" spans="1:43">
      <c r="G618" s="66"/>
      <c r="H618" s="66"/>
      <c r="AD618" s="55"/>
      <c r="AE618" s="56"/>
    </row>
    <row r="619" spans="1:43">
      <c r="G619" s="66"/>
      <c r="H619" s="66"/>
      <c r="AA619" s="55"/>
      <c r="AD619" s="55"/>
      <c r="AE619" s="56"/>
      <c r="AH619" s="55"/>
      <c r="AI619" s="56"/>
      <c r="AL619" s="55"/>
      <c r="AM619" s="56"/>
    </row>
    <row r="620" spans="1:43">
      <c r="G620" s="66"/>
      <c r="H620" s="66"/>
      <c r="AA620" s="55"/>
      <c r="AD620" s="55"/>
      <c r="AE620" s="56"/>
      <c r="AH620" s="55"/>
      <c r="AI620" s="56"/>
      <c r="AL620" s="55"/>
      <c r="AM620" s="56"/>
      <c r="AQ620" s="55"/>
    </row>
    <row r="621" spans="1:43">
      <c r="G621" s="66"/>
      <c r="H621" s="66"/>
      <c r="AD621" s="55"/>
      <c r="AE621" s="56"/>
    </row>
    <row r="622" spans="1:43">
      <c r="G622" s="66"/>
      <c r="H622" s="66"/>
      <c r="AA622" s="55"/>
      <c r="AD622" s="55"/>
      <c r="AE622" s="56"/>
      <c r="AH622" s="55"/>
      <c r="AI622" s="56"/>
      <c r="AL622" s="55"/>
      <c r="AM622" s="56"/>
    </row>
    <row r="623" spans="1:43">
      <c r="G623" s="66"/>
      <c r="H623" s="66"/>
      <c r="AA623" s="55"/>
      <c r="AD623" s="55"/>
      <c r="AE623" s="56"/>
      <c r="AH623" s="55"/>
      <c r="AI623" s="56"/>
      <c r="AL623" s="55"/>
      <c r="AM623" s="56"/>
      <c r="AQ623" s="55"/>
    </row>
    <row r="624" spans="1:43">
      <c r="G624" s="66"/>
      <c r="H624" s="66"/>
      <c r="AD624" s="55"/>
      <c r="AE624" s="56"/>
    </row>
    <row r="625" spans="7:43">
      <c r="G625" s="66"/>
      <c r="H625" s="66"/>
      <c r="AA625" s="55"/>
      <c r="AD625" s="55"/>
      <c r="AE625" s="56"/>
      <c r="AH625" s="55"/>
      <c r="AI625" s="56"/>
      <c r="AL625" s="55"/>
      <c r="AM625" s="56"/>
    </row>
    <row r="626" spans="7:43">
      <c r="G626" s="66"/>
      <c r="H626" s="66"/>
      <c r="AA626" s="55"/>
      <c r="AD626" s="55"/>
      <c r="AE626" s="56"/>
      <c r="AH626" s="55"/>
      <c r="AI626" s="56"/>
      <c r="AL626" s="55"/>
      <c r="AM626" s="56"/>
      <c r="AQ626" s="55"/>
    </row>
    <row r="627" spans="7:43">
      <c r="G627" s="66"/>
      <c r="H627" s="66"/>
      <c r="AD627" s="55"/>
      <c r="AE627" s="56"/>
    </row>
    <row r="628" spans="7:43">
      <c r="G628" s="66"/>
      <c r="H628" s="66"/>
      <c r="AA628" s="55"/>
      <c r="AD628" s="55"/>
      <c r="AE628" s="56"/>
      <c r="AH628" s="55"/>
      <c r="AI628" s="56"/>
      <c r="AL628" s="55"/>
      <c r="AM628" s="56"/>
    </row>
    <row r="629" spans="7:43">
      <c r="G629" s="66"/>
      <c r="H629" s="66"/>
      <c r="AA629" s="55"/>
      <c r="AD629" s="55"/>
      <c r="AE629" s="56"/>
      <c r="AH629" s="55"/>
      <c r="AI629" s="56"/>
      <c r="AL629" s="55"/>
      <c r="AM629" s="56"/>
      <c r="AQ629" s="55"/>
    </row>
    <row r="630" spans="7:43">
      <c r="G630" s="66"/>
      <c r="H630" s="66"/>
      <c r="AD630" s="55"/>
      <c r="AE630" s="56"/>
    </row>
    <row r="631" spans="7:43">
      <c r="G631" s="66"/>
      <c r="H631" s="66"/>
      <c r="AA631" s="55"/>
      <c r="AD631" s="55"/>
      <c r="AE631" s="56"/>
      <c r="AH631" s="55"/>
      <c r="AI631" s="56"/>
      <c r="AL631" s="55"/>
      <c r="AM631" s="56"/>
    </row>
    <row r="632" spans="7:43">
      <c r="G632" s="66"/>
      <c r="H632" s="66"/>
    </row>
    <row r="633" spans="7:43">
      <c r="G633" s="66"/>
      <c r="H633" s="66"/>
    </row>
    <row r="634" spans="7:43">
      <c r="G634" s="66"/>
      <c r="H634" s="66"/>
    </row>
    <row r="635" spans="7:43">
      <c r="G635" s="66"/>
      <c r="H635" s="66"/>
    </row>
    <row r="636" spans="7:43">
      <c r="G636" s="66"/>
      <c r="H636" s="66"/>
    </row>
    <row r="637" spans="7:43">
      <c r="G637" s="66"/>
      <c r="H637" s="66"/>
    </row>
    <row r="638" spans="7:43">
      <c r="G638" s="66"/>
      <c r="H638" s="66"/>
    </row>
    <row r="639" spans="7:43">
      <c r="G639" s="66"/>
      <c r="H639" s="66"/>
    </row>
    <row r="640" spans="7:43">
      <c r="G640" s="66"/>
      <c r="H640" s="66"/>
    </row>
    <row r="641" spans="7:8">
      <c r="G641" s="66"/>
      <c r="H641" s="66"/>
    </row>
    <row r="642" spans="7:8">
      <c r="G642" s="66"/>
      <c r="H642" s="66"/>
    </row>
    <row r="643" spans="7:8">
      <c r="G643" s="66"/>
      <c r="H643" s="66"/>
    </row>
    <row r="644" spans="7:8">
      <c r="G644" s="66"/>
      <c r="H644" s="66"/>
    </row>
    <row r="645" spans="7:8">
      <c r="G645" s="66"/>
      <c r="H645" s="66"/>
    </row>
    <row r="646" spans="7:8">
      <c r="G646" s="66"/>
      <c r="H646" s="66"/>
    </row>
    <row r="647" spans="7:8">
      <c r="G647" s="66"/>
      <c r="H647" s="66"/>
    </row>
    <row r="648" spans="7:8">
      <c r="G648" s="66"/>
      <c r="H648" s="66"/>
    </row>
    <row r="649" spans="7:8">
      <c r="G649" s="66"/>
      <c r="H649" s="66"/>
    </row>
    <row r="650" spans="7:8">
      <c r="G650" s="66"/>
      <c r="H650" s="66"/>
    </row>
    <row r="651" spans="7:8">
      <c r="G651" s="66"/>
      <c r="H651" s="66"/>
    </row>
    <row r="652" spans="7:8">
      <c r="G652" s="66"/>
      <c r="H652" s="66"/>
    </row>
    <row r="653" spans="7:8">
      <c r="G653" s="66"/>
      <c r="H653" s="66"/>
    </row>
    <row r="654" spans="7:8">
      <c r="G654" s="66"/>
      <c r="H654" s="66"/>
    </row>
    <row r="655" spans="7:8">
      <c r="G655" s="66"/>
      <c r="H655" s="66"/>
    </row>
    <row r="656" spans="7:8">
      <c r="G656" s="66"/>
      <c r="H656" s="66"/>
    </row>
    <row r="657" spans="7:8">
      <c r="G657" s="66"/>
      <c r="H657" s="66"/>
    </row>
    <row r="658" spans="7:8">
      <c r="G658" s="66"/>
      <c r="H658" s="66"/>
    </row>
    <row r="659" spans="7:8">
      <c r="G659" s="66"/>
      <c r="H659" s="66"/>
    </row>
    <row r="660" spans="7:8">
      <c r="G660" s="66"/>
      <c r="H660" s="66"/>
    </row>
    <row r="661" spans="7:8">
      <c r="G661" s="66"/>
      <c r="H661" s="66"/>
    </row>
    <row r="662" spans="7:8">
      <c r="G662" s="66"/>
      <c r="H662" s="66"/>
    </row>
    <row r="663" spans="7:8">
      <c r="G663" s="66"/>
      <c r="H663" s="66"/>
    </row>
    <row r="664" spans="7:8">
      <c r="G664" s="66"/>
      <c r="H664" s="66"/>
    </row>
    <row r="665" spans="7:8">
      <c r="G665" s="66"/>
      <c r="H665" s="66"/>
    </row>
    <row r="666" spans="7:8">
      <c r="G666" s="66"/>
      <c r="H666" s="66"/>
    </row>
    <row r="667" spans="7:8">
      <c r="G667" s="66"/>
      <c r="H667" s="66"/>
    </row>
    <row r="668" spans="7:8">
      <c r="G668" s="66"/>
      <c r="H668" s="66"/>
    </row>
    <row r="669" spans="7:8">
      <c r="G669" s="66"/>
      <c r="H669" s="66"/>
    </row>
    <row r="670" spans="7:8">
      <c r="G670" s="66"/>
      <c r="H670" s="66"/>
    </row>
    <row r="671" spans="7:8">
      <c r="G671" s="66"/>
      <c r="H671" s="66"/>
    </row>
    <row r="672" spans="7:8">
      <c r="G672" s="66"/>
      <c r="H672" s="66"/>
    </row>
    <row r="673" spans="7:8">
      <c r="G673" s="66"/>
      <c r="H673" s="66"/>
    </row>
    <row r="674" spans="7:8">
      <c r="G674" s="66"/>
      <c r="H674" s="66"/>
    </row>
    <row r="675" spans="7:8">
      <c r="G675" s="66"/>
      <c r="H675" s="66"/>
    </row>
    <row r="676" spans="7:8">
      <c r="G676" s="66"/>
      <c r="H676" s="66"/>
    </row>
    <row r="677" spans="7:8">
      <c r="G677" s="66"/>
      <c r="H677" s="66"/>
    </row>
    <row r="678" spans="7:8">
      <c r="G678" s="66"/>
      <c r="H678" s="66"/>
    </row>
    <row r="679" spans="7:8">
      <c r="G679" s="66"/>
      <c r="H679" s="66"/>
    </row>
    <row r="680" spans="7:8">
      <c r="G680" s="66"/>
      <c r="H680" s="66"/>
    </row>
    <row r="681" spans="7:8">
      <c r="G681" s="66"/>
      <c r="H681" s="66"/>
    </row>
    <row r="682" spans="7:8">
      <c r="G682" s="66"/>
      <c r="H682" s="66"/>
    </row>
    <row r="683" spans="7:8">
      <c r="G683" s="66"/>
      <c r="H683" s="66"/>
    </row>
    <row r="684" spans="7:8">
      <c r="G684" s="66"/>
      <c r="H684" s="66"/>
    </row>
    <row r="685" spans="7:8">
      <c r="G685" s="66"/>
      <c r="H685" s="66"/>
    </row>
    <row r="686" spans="7:8">
      <c r="G686" s="66"/>
      <c r="H686" s="66"/>
    </row>
    <row r="687" spans="7:8">
      <c r="G687" s="66"/>
      <c r="H687" s="66"/>
    </row>
    <row r="688" spans="7:8">
      <c r="G688" s="66"/>
      <c r="H688" s="66"/>
    </row>
    <row r="689" spans="7:8">
      <c r="G689" s="66"/>
      <c r="H689" s="66"/>
    </row>
    <row r="690" spans="7:8">
      <c r="G690" s="66"/>
      <c r="H690" s="66"/>
    </row>
    <row r="691" spans="7:8">
      <c r="G691" s="66"/>
      <c r="H691" s="66"/>
    </row>
    <row r="692" spans="7:8">
      <c r="G692" s="66"/>
      <c r="H692" s="66"/>
    </row>
    <row r="693" spans="7:8">
      <c r="G693" s="66"/>
      <c r="H693" s="66"/>
    </row>
    <row r="694" spans="7:8">
      <c r="G694" s="66"/>
      <c r="H694" s="66"/>
    </row>
    <row r="695" spans="7:8">
      <c r="G695" s="66"/>
      <c r="H695" s="66"/>
    </row>
    <row r="696" spans="7:8">
      <c r="G696" s="66"/>
      <c r="H696" s="66"/>
    </row>
    <row r="697" spans="7:8">
      <c r="G697" s="66"/>
      <c r="H697" s="66"/>
    </row>
    <row r="698" spans="7:8">
      <c r="G698" s="66"/>
      <c r="H698" s="66"/>
    </row>
    <row r="699" spans="7:8">
      <c r="G699" s="66"/>
      <c r="H699" s="66"/>
    </row>
    <row r="700" spans="7:8">
      <c r="G700" s="66"/>
      <c r="H700" s="66"/>
    </row>
    <row r="701" spans="7:8">
      <c r="G701" s="66"/>
      <c r="H701" s="66"/>
    </row>
    <row r="702" spans="7:8">
      <c r="G702" s="66"/>
      <c r="H702" s="66"/>
    </row>
    <row r="703" spans="7:8">
      <c r="G703" s="66"/>
      <c r="H703" s="66"/>
    </row>
    <row r="704" spans="7:8">
      <c r="G704" s="66"/>
      <c r="H704" s="66"/>
    </row>
    <row r="705" spans="7:8">
      <c r="G705" s="66"/>
      <c r="H705" s="66"/>
    </row>
    <row r="706" spans="7:8">
      <c r="G706" s="66"/>
      <c r="H706" s="66"/>
    </row>
    <row r="707" spans="7:8">
      <c r="G707" s="66"/>
      <c r="H707" s="66"/>
    </row>
    <row r="708" spans="7:8">
      <c r="G708" s="66"/>
      <c r="H708" s="66"/>
    </row>
    <row r="709" spans="7:8">
      <c r="G709" s="66"/>
      <c r="H709" s="66"/>
    </row>
    <row r="710" spans="7:8">
      <c r="G710" s="66"/>
      <c r="H710" s="66"/>
    </row>
    <row r="711" spans="7:8">
      <c r="G711" s="66"/>
      <c r="H711" s="66"/>
    </row>
    <row r="712" spans="7:8">
      <c r="G712" s="66"/>
      <c r="H712" s="66"/>
    </row>
    <row r="713" spans="7:8">
      <c r="G713" s="66"/>
      <c r="H713" s="66"/>
    </row>
    <row r="714" spans="7:8">
      <c r="G714" s="66"/>
      <c r="H714" s="66"/>
    </row>
    <row r="715" spans="7:8">
      <c r="G715" s="66"/>
      <c r="H715" s="66"/>
    </row>
    <row r="716" spans="7:8">
      <c r="G716" s="66"/>
      <c r="H716" s="66"/>
    </row>
    <row r="717" spans="7:8">
      <c r="G717" s="66"/>
      <c r="H717" s="66"/>
    </row>
    <row r="718" spans="7:8">
      <c r="G718" s="66"/>
      <c r="H718" s="66"/>
    </row>
    <row r="719" spans="7:8">
      <c r="G719" s="66"/>
      <c r="H719" s="66"/>
    </row>
    <row r="720" spans="7:8">
      <c r="G720" s="66"/>
      <c r="H720" s="66"/>
    </row>
    <row r="721" spans="7:8">
      <c r="G721" s="66"/>
      <c r="H721" s="66"/>
    </row>
    <row r="722" spans="7:8">
      <c r="G722" s="66"/>
      <c r="H722" s="66"/>
    </row>
    <row r="723" spans="7:8">
      <c r="G723" s="66"/>
      <c r="H723" s="66"/>
    </row>
    <row r="724" spans="7:8">
      <c r="G724" s="66"/>
      <c r="H724" s="66"/>
    </row>
    <row r="725" spans="7:8">
      <c r="G725" s="66"/>
      <c r="H725" s="66"/>
    </row>
    <row r="726" spans="7:8">
      <c r="G726" s="66"/>
      <c r="H726" s="66"/>
    </row>
    <row r="727" spans="7:8">
      <c r="G727" s="66"/>
      <c r="H727" s="66"/>
    </row>
    <row r="728" spans="7:8">
      <c r="G728" s="66"/>
      <c r="H728" s="66"/>
    </row>
    <row r="729" spans="7:8">
      <c r="G729" s="66"/>
      <c r="H729" s="66"/>
    </row>
    <row r="730" spans="7:8">
      <c r="G730" s="66"/>
      <c r="H730" s="66"/>
    </row>
    <row r="731" spans="7:8">
      <c r="G731" s="66"/>
      <c r="H731" s="66"/>
    </row>
    <row r="732" spans="7:8">
      <c r="G732" s="66"/>
      <c r="H732" s="66"/>
    </row>
    <row r="733" spans="7:8">
      <c r="G733" s="66"/>
      <c r="H733" s="66"/>
    </row>
    <row r="734" spans="7:8">
      <c r="G734" s="66"/>
      <c r="H734" s="66"/>
    </row>
    <row r="735" spans="7:8">
      <c r="G735" s="66"/>
      <c r="H735" s="66"/>
    </row>
    <row r="736" spans="7:8">
      <c r="G736" s="66"/>
      <c r="H736" s="66"/>
    </row>
    <row r="737" spans="7:8">
      <c r="G737" s="66"/>
      <c r="H737" s="66"/>
    </row>
    <row r="738" spans="7:8">
      <c r="G738" s="66"/>
      <c r="H738" s="66"/>
    </row>
    <row r="739" spans="7:8">
      <c r="G739" s="66"/>
      <c r="H739" s="66"/>
    </row>
    <row r="740" spans="7:8">
      <c r="G740" s="66"/>
      <c r="H740" s="66"/>
    </row>
    <row r="741" spans="7:8">
      <c r="G741" s="66"/>
      <c r="H741" s="66"/>
    </row>
    <row r="742" spans="7:8">
      <c r="G742" s="66"/>
      <c r="H742" s="66"/>
    </row>
    <row r="743" spans="7:8">
      <c r="G743" s="66"/>
      <c r="H743" s="66"/>
    </row>
    <row r="744" spans="7:8">
      <c r="G744" s="66"/>
      <c r="H744" s="66"/>
    </row>
    <row r="745" spans="7:8">
      <c r="G745" s="66"/>
      <c r="H745" s="66"/>
    </row>
    <row r="746" spans="7:8">
      <c r="G746" s="66"/>
      <c r="H746" s="66"/>
    </row>
    <row r="747" spans="7:8">
      <c r="G747" s="66"/>
      <c r="H747" s="66"/>
    </row>
    <row r="748" spans="7:8">
      <c r="G748" s="66"/>
      <c r="H748" s="66"/>
    </row>
    <row r="749" spans="7:8">
      <c r="G749" s="66"/>
      <c r="H749" s="66"/>
    </row>
    <row r="750" spans="7:8">
      <c r="G750" s="66"/>
      <c r="H750" s="66"/>
    </row>
    <row r="751" spans="7:8">
      <c r="G751" s="66"/>
      <c r="H751" s="66"/>
    </row>
    <row r="752" spans="7:8">
      <c r="G752" s="66"/>
      <c r="H752" s="66"/>
    </row>
    <row r="753" spans="7:8">
      <c r="G753" s="66"/>
      <c r="H753" s="66"/>
    </row>
    <row r="754" spans="7:8">
      <c r="G754" s="66"/>
      <c r="H754" s="66"/>
    </row>
    <row r="755" spans="7:8">
      <c r="G755" s="66"/>
      <c r="H755" s="66"/>
    </row>
    <row r="756" spans="7:8">
      <c r="G756" s="66"/>
      <c r="H756" s="66"/>
    </row>
    <row r="757" spans="7:8">
      <c r="G757" s="66"/>
      <c r="H757" s="66"/>
    </row>
    <row r="758" spans="7:8">
      <c r="G758" s="66"/>
      <c r="H758" s="66"/>
    </row>
    <row r="759" spans="7:8">
      <c r="G759" s="66"/>
      <c r="H759" s="66"/>
    </row>
    <row r="760" spans="7:8">
      <c r="G760" s="66"/>
      <c r="H760" s="66"/>
    </row>
    <row r="761" spans="7:8">
      <c r="G761" s="66"/>
      <c r="H761" s="66"/>
    </row>
    <row r="762" spans="7:8">
      <c r="G762" s="66"/>
      <c r="H762" s="66"/>
    </row>
    <row r="763" spans="7:8">
      <c r="G763" s="66"/>
      <c r="H763" s="66"/>
    </row>
    <row r="764" spans="7:8">
      <c r="G764" s="66"/>
      <c r="H764" s="66"/>
    </row>
    <row r="765" spans="7:8">
      <c r="G765" s="66"/>
      <c r="H765" s="66"/>
    </row>
    <row r="766" spans="7:8">
      <c r="G766" s="66"/>
      <c r="H766" s="66"/>
    </row>
    <row r="767" spans="7:8">
      <c r="G767" s="66"/>
      <c r="H767" s="66"/>
    </row>
    <row r="768" spans="7:8">
      <c r="G768" s="66"/>
      <c r="H768" s="66"/>
    </row>
    <row r="769" spans="7:8">
      <c r="G769" s="66"/>
      <c r="H769" s="66"/>
    </row>
    <row r="770" spans="7:8">
      <c r="G770" s="66"/>
      <c r="H770" s="66"/>
    </row>
    <row r="771" spans="7:8">
      <c r="G771" s="66"/>
      <c r="H771" s="66"/>
    </row>
    <row r="772" spans="7:8">
      <c r="G772" s="66"/>
      <c r="H772" s="66"/>
    </row>
    <row r="773" spans="7:8">
      <c r="G773" s="66"/>
      <c r="H773" s="66"/>
    </row>
    <row r="774" spans="7:8">
      <c r="G774" s="66"/>
      <c r="H774" s="66"/>
    </row>
    <row r="775" spans="7:8">
      <c r="G775" s="66"/>
      <c r="H775" s="66"/>
    </row>
    <row r="776" spans="7:8">
      <c r="G776" s="66"/>
      <c r="H776" s="66"/>
    </row>
    <row r="777" spans="7:8">
      <c r="G777" s="66"/>
      <c r="H777" s="66"/>
    </row>
    <row r="778" spans="7:8">
      <c r="G778" s="66"/>
      <c r="H778" s="66"/>
    </row>
    <row r="779" spans="7:8">
      <c r="G779" s="66"/>
      <c r="H779" s="66"/>
    </row>
    <row r="780" spans="7:8">
      <c r="G780" s="66"/>
      <c r="H780" s="66"/>
    </row>
    <row r="781" spans="7:8">
      <c r="G781" s="66"/>
      <c r="H781" s="66"/>
    </row>
    <row r="782" spans="7:8">
      <c r="G782" s="66"/>
      <c r="H782" s="66"/>
    </row>
    <row r="783" spans="7:8">
      <c r="G783" s="66"/>
      <c r="H783" s="66"/>
    </row>
    <row r="784" spans="7:8">
      <c r="G784" s="66"/>
      <c r="H784" s="66"/>
    </row>
    <row r="785" spans="7:8">
      <c r="G785" s="66"/>
      <c r="H785" s="66"/>
    </row>
    <row r="786" spans="7:8">
      <c r="G786" s="66"/>
      <c r="H786" s="66"/>
    </row>
    <row r="787" spans="7:8">
      <c r="G787" s="66"/>
      <c r="H787" s="66"/>
    </row>
    <row r="788" spans="7:8">
      <c r="G788" s="66"/>
      <c r="H788" s="66"/>
    </row>
    <row r="789" spans="7:8">
      <c r="G789" s="66"/>
      <c r="H789" s="66"/>
    </row>
    <row r="790" spans="7:8">
      <c r="G790" s="66"/>
      <c r="H790" s="66"/>
    </row>
    <row r="791" spans="7:8">
      <c r="G791" s="66"/>
      <c r="H791" s="66"/>
    </row>
    <row r="792" spans="7:8">
      <c r="G792" s="66"/>
      <c r="H792" s="66"/>
    </row>
    <row r="793" spans="7:8">
      <c r="G793" s="66"/>
      <c r="H793" s="66"/>
    </row>
    <row r="794" spans="7:8">
      <c r="G794" s="66"/>
      <c r="H794" s="66"/>
    </row>
    <row r="795" spans="7:8">
      <c r="G795" s="66"/>
      <c r="H795" s="66"/>
    </row>
    <row r="796" spans="7:8">
      <c r="G796" s="66"/>
      <c r="H796" s="66"/>
    </row>
    <row r="797" spans="7:8">
      <c r="G797" s="66"/>
      <c r="H797" s="66"/>
    </row>
    <row r="798" spans="7:8">
      <c r="G798" s="66"/>
      <c r="H798" s="66"/>
    </row>
    <row r="799" spans="7:8">
      <c r="G799" s="66"/>
      <c r="H799" s="66"/>
    </row>
    <row r="800" spans="7:8">
      <c r="G800" s="66"/>
      <c r="H800" s="66"/>
    </row>
    <row r="801" spans="7:8">
      <c r="G801" s="66"/>
      <c r="H801" s="66"/>
    </row>
    <row r="802" spans="7:8">
      <c r="G802" s="66"/>
      <c r="H802" s="66"/>
    </row>
    <row r="803" spans="7:8">
      <c r="G803" s="66"/>
      <c r="H803" s="66"/>
    </row>
    <row r="804" spans="7:8">
      <c r="G804" s="66"/>
      <c r="H804" s="66"/>
    </row>
    <row r="805" spans="7:8">
      <c r="G805" s="66"/>
      <c r="H805" s="66"/>
    </row>
    <row r="806" spans="7:8">
      <c r="G806" s="66"/>
      <c r="H806" s="66"/>
    </row>
    <row r="807" spans="7:8">
      <c r="G807" s="66"/>
      <c r="H807" s="66"/>
    </row>
    <row r="808" spans="7:8">
      <c r="G808" s="66"/>
      <c r="H808" s="66"/>
    </row>
    <row r="809" spans="7:8">
      <c r="G809" s="66"/>
      <c r="H809" s="66"/>
    </row>
    <row r="810" spans="7:8">
      <c r="G810" s="66"/>
      <c r="H810" s="66"/>
    </row>
    <row r="811" spans="7:8">
      <c r="G811" s="66"/>
      <c r="H811" s="66"/>
    </row>
    <row r="812" spans="7:8">
      <c r="G812" s="66"/>
      <c r="H812" s="66"/>
    </row>
    <row r="813" spans="7:8">
      <c r="G813" s="66"/>
      <c r="H813" s="66"/>
    </row>
    <row r="814" spans="7:8">
      <c r="G814" s="66"/>
      <c r="H814" s="66"/>
    </row>
    <row r="815" spans="7:8">
      <c r="G815" s="66"/>
      <c r="H815" s="66"/>
    </row>
    <row r="816" spans="7:8">
      <c r="G816" s="66"/>
      <c r="H816" s="66"/>
    </row>
    <row r="817" spans="7:8">
      <c r="G817" s="66"/>
      <c r="H817" s="66"/>
    </row>
    <row r="818" spans="7:8">
      <c r="G818" s="66"/>
      <c r="H818" s="66"/>
    </row>
    <row r="819" spans="7:8">
      <c r="G819" s="66"/>
      <c r="H819" s="66"/>
    </row>
    <row r="820" spans="7:8">
      <c r="G820" s="66"/>
      <c r="H820" s="66"/>
    </row>
    <row r="821" spans="7:8">
      <c r="G821" s="66"/>
      <c r="H821" s="66"/>
    </row>
    <row r="822" spans="7:8">
      <c r="G822" s="66"/>
      <c r="H822" s="66"/>
    </row>
    <row r="823" spans="7:8">
      <c r="G823" s="66"/>
      <c r="H823" s="66"/>
    </row>
    <row r="824" spans="7:8">
      <c r="G824" s="66"/>
      <c r="H824" s="66"/>
    </row>
    <row r="825" spans="7:8">
      <c r="G825" s="66"/>
      <c r="H825" s="66"/>
    </row>
    <row r="826" spans="7:8">
      <c r="G826" s="66"/>
      <c r="H826" s="66"/>
    </row>
    <row r="827" spans="7:8">
      <c r="G827" s="66"/>
      <c r="H827" s="66"/>
    </row>
    <row r="828" spans="7:8">
      <c r="G828" s="66"/>
      <c r="H828" s="66"/>
    </row>
    <row r="829" spans="7:8">
      <c r="G829" s="66"/>
      <c r="H829" s="66"/>
    </row>
    <row r="830" spans="7:8">
      <c r="G830" s="66"/>
      <c r="H830" s="66"/>
    </row>
    <row r="831" spans="7:8">
      <c r="G831" s="66"/>
      <c r="H831" s="66"/>
    </row>
    <row r="832" spans="7:8">
      <c r="G832" s="66"/>
      <c r="H832" s="66"/>
    </row>
    <row r="833" spans="7:8">
      <c r="G833" s="66"/>
      <c r="H833" s="66"/>
    </row>
    <row r="834" spans="7:8">
      <c r="G834" s="66"/>
      <c r="H834" s="66"/>
    </row>
    <row r="835" spans="7:8">
      <c r="G835" s="66"/>
      <c r="H835" s="66"/>
    </row>
    <row r="836" spans="7:8">
      <c r="G836" s="66"/>
      <c r="H836" s="66"/>
    </row>
    <row r="837" spans="7:8">
      <c r="G837" s="66"/>
      <c r="H837" s="66"/>
    </row>
    <row r="838" spans="7:8">
      <c r="G838" s="66"/>
      <c r="H838" s="66"/>
    </row>
    <row r="839" spans="7:8">
      <c r="G839" s="66"/>
      <c r="H839" s="66"/>
    </row>
    <row r="840" spans="7:8">
      <c r="G840" s="66"/>
      <c r="H840" s="66"/>
    </row>
    <row r="841" spans="7:8">
      <c r="G841" s="66"/>
      <c r="H841" s="66"/>
    </row>
    <row r="842" spans="7:8">
      <c r="G842" s="66"/>
      <c r="H842" s="66"/>
    </row>
    <row r="843" spans="7:8">
      <c r="G843" s="66"/>
      <c r="H843" s="66"/>
    </row>
    <row r="844" spans="7:8">
      <c r="G844" s="66"/>
      <c r="H844" s="66"/>
    </row>
    <row r="845" spans="7:8">
      <c r="G845" s="66"/>
      <c r="H845" s="66"/>
    </row>
    <row r="846" spans="7:8">
      <c r="G846" s="66"/>
      <c r="H846" s="66"/>
    </row>
    <row r="847" spans="7:8">
      <c r="G847" s="66"/>
      <c r="H847" s="66"/>
    </row>
    <row r="848" spans="7:8">
      <c r="G848" s="66"/>
      <c r="H848" s="66"/>
    </row>
    <row r="849" spans="7:8">
      <c r="G849" s="66"/>
      <c r="H849" s="66"/>
    </row>
    <row r="850" spans="7:8">
      <c r="G850" s="66"/>
      <c r="H850" s="66"/>
    </row>
    <row r="851" spans="7:8">
      <c r="G851" s="66"/>
      <c r="H851" s="66"/>
    </row>
    <row r="852" spans="7:8">
      <c r="G852" s="66"/>
      <c r="H852" s="66"/>
    </row>
    <row r="853" spans="7:8">
      <c r="G853" s="66"/>
      <c r="H853" s="66"/>
    </row>
    <row r="854" spans="7:8">
      <c r="G854" s="66"/>
      <c r="H854" s="66"/>
    </row>
    <row r="855" spans="7:8">
      <c r="G855" s="66"/>
      <c r="H855" s="66"/>
    </row>
    <row r="856" spans="7:8">
      <c r="G856" s="66"/>
      <c r="H856" s="66"/>
    </row>
    <row r="857" spans="7:8">
      <c r="G857" s="66"/>
      <c r="H857" s="66"/>
    </row>
    <row r="858" spans="7:8">
      <c r="G858" s="66"/>
      <c r="H858" s="66"/>
    </row>
    <row r="859" spans="7:8">
      <c r="G859" s="66"/>
      <c r="H859" s="66"/>
    </row>
    <row r="860" spans="7:8">
      <c r="G860" s="66"/>
      <c r="H860" s="66"/>
    </row>
    <row r="861" spans="7:8">
      <c r="G861" s="66"/>
      <c r="H861" s="66"/>
    </row>
    <row r="862" spans="7:8">
      <c r="G862" s="66"/>
      <c r="H862" s="66"/>
    </row>
    <row r="863" spans="7:8">
      <c r="G863" s="66"/>
      <c r="H863" s="66"/>
    </row>
    <row r="864" spans="7:8">
      <c r="G864" s="66"/>
      <c r="H864" s="66"/>
    </row>
    <row r="865" spans="7:8">
      <c r="G865" s="66"/>
      <c r="H865" s="66"/>
    </row>
    <row r="866" spans="7:8">
      <c r="G866" s="66"/>
      <c r="H866" s="66"/>
    </row>
    <row r="867" spans="7:8">
      <c r="G867" s="66"/>
      <c r="H867" s="66"/>
    </row>
    <row r="868" spans="7:8">
      <c r="G868" s="66"/>
      <c r="H868" s="66"/>
    </row>
    <row r="869" spans="7:8">
      <c r="G869" s="66"/>
      <c r="H869" s="66"/>
    </row>
    <row r="870" spans="7:8">
      <c r="G870" s="66"/>
      <c r="H870" s="66"/>
    </row>
    <row r="871" spans="7:8">
      <c r="G871" s="66"/>
      <c r="H871" s="66"/>
    </row>
    <row r="872" spans="7:8">
      <c r="G872" s="66"/>
      <c r="H872" s="66"/>
    </row>
    <row r="873" spans="7:8">
      <c r="G873" s="66"/>
      <c r="H873" s="66"/>
    </row>
    <row r="874" spans="7:8">
      <c r="G874" s="66"/>
      <c r="H874" s="66"/>
    </row>
    <row r="875" spans="7:8">
      <c r="G875" s="66"/>
      <c r="H875" s="66"/>
    </row>
    <row r="876" spans="7:8">
      <c r="G876" s="66"/>
      <c r="H876" s="66"/>
    </row>
    <row r="877" spans="7:8">
      <c r="G877" s="66"/>
      <c r="H877" s="66"/>
    </row>
    <row r="878" spans="7:8">
      <c r="G878" s="66"/>
      <c r="H878" s="66"/>
    </row>
    <row r="879" spans="7:8">
      <c r="G879" s="66"/>
      <c r="H879" s="66"/>
    </row>
    <row r="880" spans="7:8">
      <c r="G880" s="66"/>
      <c r="H880" s="66"/>
    </row>
    <row r="881" spans="7:8">
      <c r="G881" s="66"/>
      <c r="H881" s="66"/>
    </row>
    <row r="882" spans="7:8">
      <c r="G882" s="66"/>
      <c r="H882" s="66"/>
    </row>
    <row r="883" spans="7:8">
      <c r="G883" s="66"/>
      <c r="H883" s="66"/>
    </row>
    <row r="884" spans="7:8">
      <c r="G884" s="66"/>
      <c r="H884" s="66"/>
    </row>
    <row r="885" spans="7:8">
      <c r="G885" s="66"/>
      <c r="H885" s="66"/>
    </row>
    <row r="886" spans="7:8">
      <c r="G886" s="66"/>
      <c r="H886" s="66"/>
    </row>
    <row r="887" spans="7:8">
      <c r="G887" s="66"/>
      <c r="H887" s="66"/>
    </row>
    <row r="888" spans="7:8">
      <c r="G888" s="66"/>
      <c r="H888" s="66"/>
    </row>
    <row r="889" spans="7:8">
      <c r="G889" s="66"/>
      <c r="H889" s="66"/>
    </row>
    <row r="890" spans="7:8">
      <c r="G890" s="66"/>
      <c r="H890" s="66"/>
    </row>
    <row r="891" spans="7:8">
      <c r="G891" s="66"/>
      <c r="H891" s="66"/>
    </row>
    <row r="892" spans="7:8">
      <c r="G892" s="66"/>
      <c r="H892" s="66"/>
    </row>
    <row r="893" spans="7:8">
      <c r="G893" s="66"/>
      <c r="H893" s="66"/>
    </row>
    <row r="894" spans="7:8">
      <c r="G894" s="66"/>
      <c r="H894" s="66"/>
    </row>
    <row r="895" spans="7:8">
      <c r="G895" s="66"/>
      <c r="H895" s="66"/>
    </row>
    <row r="896" spans="7:8">
      <c r="G896" s="66"/>
      <c r="H896" s="66"/>
    </row>
    <row r="897" spans="7:8">
      <c r="G897" s="66"/>
      <c r="H897" s="66"/>
    </row>
    <row r="898" spans="7:8">
      <c r="G898" s="66"/>
      <c r="H898" s="66"/>
    </row>
    <row r="899" spans="7:8">
      <c r="G899" s="66"/>
      <c r="H899" s="66"/>
    </row>
    <row r="900" spans="7:8">
      <c r="G900" s="66"/>
      <c r="H900" s="66"/>
    </row>
    <row r="901" spans="7:8">
      <c r="G901" s="66"/>
      <c r="H901" s="66"/>
    </row>
    <row r="902" spans="7:8">
      <c r="G902" s="66"/>
      <c r="H902" s="66"/>
    </row>
    <row r="903" spans="7:8">
      <c r="G903" s="66"/>
      <c r="H903" s="66"/>
    </row>
    <row r="904" spans="7:8">
      <c r="G904" s="66"/>
      <c r="H904" s="66"/>
    </row>
    <row r="905" spans="7:8">
      <c r="G905" s="66"/>
      <c r="H905" s="66"/>
    </row>
    <row r="906" spans="7:8">
      <c r="G906" s="66"/>
      <c r="H906" s="66"/>
    </row>
    <row r="907" spans="7:8">
      <c r="G907" s="66"/>
      <c r="H907" s="66"/>
    </row>
    <row r="908" spans="7:8">
      <c r="G908" s="66"/>
      <c r="H908" s="66"/>
    </row>
    <row r="909" spans="7:8">
      <c r="G909" s="66"/>
      <c r="H909" s="66"/>
    </row>
    <row r="910" spans="7:8">
      <c r="G910" s="66"/>
      <c r="H910" s="66"/>
    </row>
    <row r="911" spans="7:8">
      <c r="G911" s="66"/>
      <c r="H911" s="66"/>
    </row>
    <row r="912" spans="7:8">
      <c r="G912" s="66"/>
      <c r="H912" s="66"/>
    </row>
    <row r="913" spans="7:8">
      <c r="G913" s="66"/>
      <c r="H913" s="66"/>
    </row>
    <row r="914" spans="7:8">
      <c r="G914" s="66"/>
      <c r="H914" s="66"/>
    </row>
    <row r="915" spans="7:8">
      <c r="G915" s="66"/>
      <c r="H915" s="66"/>
    </row>
    <row r="916" spans="7:8">
      <c r="G916" s="66"/>
      <c r="H916" s="66"/>
    </row>
    <row r="917" spans="7:8">
      <c r="G917" s="66"/>
      <c r="H917" s="66"/>
    </row>
    <row r="918" spans="7:8">
      <c r="G918" s="66"/>
      <c r="H918" s="66"/>
    </row>
    <row r="919" spans="7:8">
      <c r="G919" s="66"/>
      <c r="H919" s="66"/>
    </row>
    <row r="920" spans="7:8">
      <c r="G920" s="66"/>
      <c r="H920" s="66"/>
    </row>
    <row r="921" spans="7:8">
      <c r="G921" s="66"/>
      <c r="H921" s="66"/>
    </row>
    <row r="922" spans="7:8">
      <c r="G922" s="66"/>
      <c r="H922" s="66"/>
    </row>
    <row r="923" spans="7:8">
      <c r="G923" s="66"/>
      <c r="H923" s="66"/>
    </row>
    <row r="924" spans="7:8">
      <c r="G924" s="66"/>
      <c r="H924" s="66"/>
    </row>
    <row r="925" spans="7:8">
      <c r="G925" s="66"/>
      <c r="H925" s="66"/>
    </row>
    <row r="926" spans="7:8">
      <c r="G926" s="66"/>
      <c r="H926" s="66"/>
    </row>
    <row r="927" spans="7:8">
      <c r="G927" s="66"/>
      <c r="H927" s="66"/>
    </row>
    <row r="928" spans="7:8">
      <c r="G928" s="66"/>
      <c r="H928" s="66"/>
    </row>
    <row r="929" spans="7:8">
      <c r="G929" s="66"/>
      <c r="H929" s="66"/>
    </row>
    <row r="930" spans="7:8">
      <c r="G930" s="66"/>
      <c r="H930" s="66"/>
    </row>
    <row r="931" spans="7:8">
      <c r="G931" s="66"/>
      <c r="H931" s="66"/>
    </row>
    <row r="932" spans="7:8">
      <c r="G932" s="66"/>
      <c r="H932" s="66"/>
    </row>
    <row r="933" spans="7:8">
      <c r="G933" s="66"/>
      <c r="H933" s="66"/>
    </row>
    <row r="934" spans="7:8">
      <c r="G934" s="66"/>
      <c r="H934" s="66"/>
    </row>
    <row r="935" spans="7:8">
      <c r="G935" s="66"/>
      <c r="H935" s="66"/>
    </row>
    <row r="936" spans="7:8">
      <c r="G936" s="66"/>
      <c r="H936" s="66"/>
    </row>
    <row r="937" spans="7:8">
      <c r="G937" s="66"/>
      <c r="H937" s="66"/>
    </row>
    <row r="938" spans="7:8">
      <c r="G938" s="66"/>
      <c r="H938" s="66"/>
    </row>
    <row r="939" spans="7:8">
      <c r="G939" s="66"/>
      <c r="H939" s="66"/>
    </row>
    <row r="940" spans="7:8">
      <c r="G940" s="66"/>
      <c r="H940" s="66"/>
    </row>
    <row r="941" spans="7:8">
      <c r="G941" s="66"/>
      <c r="H941" s="66"/>
    </row>
    <row r="942" spans="7:8">
      <c r="G942" s="66"/>
      <c r="H942" s="66"/>
    </row>
    <row r="943" spans="7:8">
      <c r="G943" s="66"/>
      <c r="H943" s="66"/>
    </row>
    <row r="944" spans="7:8">
      <c r="G944" s="66"/>
      <c r="H944" s="66"/>
    </row>
    <row r="945" spans="7:8">
      <c r="G945" s="66"/>
      <c r="H945" s="66"/>
    </row>
    <row r="946" spans="7:8">
      <c r="G946" s="66"/>
      <c r="H946" s="66"/>
    </row>
    <row r="947" spans="7:8">
      <c r="G947" s="66"/>
      <c r="H947" s="66"/>
    </row>
    <row r="948" spans="7:8">
      <c r="G948" s="66"/>
      <c r="H948" s="66"/>
    </row>
    <row r="949" spans="7:8">
      <c r="G949" s="66"/>
      <c r="H949" s="66"/>
    </row>
    <row r="950" spans="7:8">
      <c r="G950" s="66"/>
      <c r="H950" s="66"/>
    </row>
    <row r="951" spans="7:8">
      <c r="G951" s="66"/>
      <c r="H951" s="66"/>
    </row>
    <row r="952" spans="7:8">
      <c r="G952" s="66"/>
      <c r="H952" s="66"/>
    </row>
    <row r="953" spans="7:8">
      <c r="G953" s="66"/>
      <c r="H953" s="66"/>
    </row>
    <row r="954" spans="7:8">
      <c r="G954" s="66"/>
      <c r="H954" s="66"/>
    </row>
    <row r="955" spans="7:8">
      <c r="G955" s="66"/>
      <c r="H955" s="66"/>
    </row>
    <row r="956" spans="7:8">
      <c r="G956" s="66"/>
      <c r="H956" s="66"/>
    </row>
    <row r="957" spans="7:8">
      <c r="G957" s="66"/>
      <c r="H957" s="66"/>
    </row>
    <row r="958" spans="7:8">
      <c r="G958" s="66"/>
      <c r="H958" s="66"/>
    </row>
    <row r="959" spans="7:8">
      <c r="G959" s="66"/>
      <c r="H959" s="66"/>
    </row>
    <row r="960" spans="7:8">
      <c r="G960" s="66"/>
      <c r="H960" s="66"/>
    </row>
    <row r="961" spans="7:8">
      <c r="G961" s="66"/>
      <c r="H961" s="66"/>
    </row>
    <row r="962" spans="7:8">
      <c r="G962" s="66"/>
      <c r="H962" s="66"/>
    </row>
    <row r="963" spans="7:8">
      <c r="G963" s="66"/>
      <c r="H963" s="66"/>
    </row>
    <row r="964" spans="7:8">
      <c r="G964" s="66"/>
      <c r="H964" s="66"/>
    </row>
    <row r="965" spans="7:8">
      <c r="G965" s="66"/>
      <c r="H965" s="66"/>
    </row>
    <row r="966" spans="7:8">
      <c r="G966" s="66"/>
      <c r="H966" s="66"/>
    </row>
    <row r="967" spans="7:8">
      <c r="G967" s="66"/>
      <c r="H967" s="66"/>
    </row>
    <row r="968" spans="7:8">
      <c r="G968" s="66"/>
      <c r="H968" s="66"/>
    </row>
    <row r="969" spans="7:8">
      <c r="G969" s="66"/>
      <c r="H969" s="66"/>
    </row>
    <row r="970" spans="7:8">
      <c r="G970" s="66"/>
      <c r="H970" s="66"/>
    </row>
    <row r="971" spans="7:8">
      <c r="G971" s="66"/>
      <c r="H971" s="66"/>
    </row>
    <row r="972" spans="7:8">
      <c r="G972" s="66"/>
      <c r="H972" s="66"/>
    </row>
    <row r="973" spans="7:8">
      <c r="G973" s="66"/>
      <c r="H973" s="66"/>
    </row>
    <row r="974" spans="7:8">
      <c r="G974" s="66"/>
      <c r="H974" s="66"/>
    </row>
    <row r="975" spans="7:8">
      <c r="G975" s="66"/>
      <c r="H975" s="66"/>
    </row>
    <row r="976" spans="7:8">
      <c r="G976" s="66"/>
      <c r="H976" s="66"/>
    </row>
    <row r="977" spans="7:8">
      <c r="G977" s="66"/>
      <c r="H977" s="66"/>
    </row>
    <row r="978" spans="7:8">
      <c r="G978" s="66"/>
      <c r="H978" s="66"/>
    </row>
    <row r="979" spans="7:8">
      <c r="G979" s="66"/>
      <c r="H979" s="66"/>
    </row>
    <row r="980" spans="7:8">
      <c r="G980" s="66"/>
      <c r="H980" s="66"/>
    </row>
    <row r="981" spans="7:8">
      <c r="G981" s="66"/>
      <c r="H981" s="66"/>
    </row>
    <row r="982" spans="7:8">
      <c r="G982" s="66"/>
      <c r="H982" s="66"/>
    </row>
    <row r="983" spans="7:8">
      <c r="G983" s="66"/>
      <c r="H983" s="66"/>
    </row>
    <row r="984" spans="7:8">
      <c r="G984" s="66"/>
      <c r="H984" s="66"/>
    </row>
    <row r="985" spans="7:8">
      <c r="G985" s="66"/>
      <c r="H985" s="66"/>
    </row>
    <row r="986" spans="7:8">
      <c r="G986" s="66"/>
      <c r="H986" s="66"/>
    </row>
    <row r="987" spans="7:8">
      <c r="G987" s="66"/>
      <c r="H987" s="66"/>
    </row>
    <row r="988" spans="7:8">
      <c r="G988" s="66"/>
      <c r="H988" s="66"/>
    </row>
    <row r="989" spans="7:8">
      <c r="G989" s="66"/>
      <c r="H989" s="66"/>
    </row>
    <row r="990" spans="7:8">
      <c r="G990" s="66"/>
      <c r="H990" s="66"/>
    </row>
    <row r="991" spans="7:8">
      <c r="G991" s="66"/>
      <c r="H991" s="66"/>
    </row>
    <row r="992" spans="7:8">
      <c r="G992" s="66"/>
      <c r="H992" s="66"/>
    </row>
    <row r="993" spans="7:8">
      <c r="G993" s="66"/>
      <c r="H993" s="66"/>
    </row>
    <row r="994" spans="7:8">
      <c r="G994" s="66"/>
      <c r="H994" s="66"/>
    </row>
    <row r="995" spans="7:8">
      <c r="G995" s="66"/>
      <c r="H995" s="66"/>
    </row>
    <row r="996" spans="7:8">
      <c r="G996" s="66"/>
      <c r="H996" s="66"/>
    </row>
    <row r="997" spans="7:8">
      <c r="G997" s="66"/>
      <c r="H997" s="66"/>
    </row>
    <row r="998" spans="7:8">
      <c r="G998" s="66"/>
      <c r="H998" s="66"/>
    </row>
    <row r="999" spans="7:8">
      <c r="G999" s="66"/>
      <c r="H999" s="66"/>
    </row>
    <row r="1000" spans="7:8">
      <c r="G1000" s="66"/>
      <c r="H1000" s="66"/>
    </row>
    <row r="1001" spans="7:8">
      <c r="G1001" s="66"/>
      <c r="H1001" s="66"/>
    </row>
    <row r="1002" spans="7:8">
      <c r="G1002" s="66"/>
      <c r="H1002" s="66"/>
    </row>
    <row r="1003" spans="7:8">
      <c r="G1003" s="66"/>
      <c r="H1003" s="66"/>
    </row>
    <row r="1004" spans="7:8">
      <c r="G1004" s="66"/>
      <c r="H1004" s="66"/>
    </row>
    <row r="1005" spans="7:8">
      <c r="G1005" s="66"/>
      <c r="H1005" s="66"/>
    </row>
    <row r="1006" spans="7:8">
      <c r="G1006" s="66"/>
      <c r="H1006" s="66"/>
    </row>
    <row r="1007" spans="7:8">
      <c r="G1007" s="66"/>
      <c r="H1007" s="66"/>
    </row>
    <row r="1008" spans="7:8">
      <c r="G1008" s="66"/>
      <c r="H1008" s="66"/>
    </row>
    <row r="1009" spans="7:8">
      <c r="G1009" s="66"/>
      <c r="H1009" s="66"/>
    </row>
    <row r="1010" spans="7:8">
      <c r="G1010" s="66"/>
      <c r="H1010" s="66"/>
    </row>
    <row r="1011" spans="7:8">
      <c r="G1011" s="66"/>
      <c r="H1011" s="66"/>
    </row>
    <row r="1012" spans="7:8">
      <c r="G1012" s="66"/>
      <c r="H1012" s="66"/>
    </row>
    <row r="1013" spans="7:8">
      <c r="G1013" s="66"/>
      <c r="H1013" s="66"/>
    </row>
    <row r="1014" spans="7:8">
      <c r="G1014" s="66"/>
      <c r="H1014" s="66"/>
    </row>
    <row r="1015" spans="7:8">
      <c r="G1015" s="66"/>
      <c r="H1015" s="66"/>
    </row>
    <row r="1016" spans="7:8">
      <c r="G1016" s="66"/>
      <c r="H1016" s="66"/>
    </row>
    <row r="1017" spans="7:8">
      <c r="G1017" s="66"/>
      <c r="H1017" s="66"/>
    </row>
    <row r="1018" spans="7:8">
      <c r="G1018" s="66"/>
      <c r="H1018" s="66"/>
    </row>
    <row r="1019" spans="7:8">
      <c r="G1019" s="66"/>
      <c r="H1019" s="66"/>
    </row>
    <row r="1020" spans="7:8">
      <c r="G1020" s="66"/>
      <c r="H1020" s="66"/>
    </row>
    <row r="1021" spans="7:8">
      <c r="G1021" s="66"/>
      <c r="H1021" s="66"/>
    </row>
    <row r="1022" spans="7:8">
      <c r="G1022" s="66"/>
      <c r="H1022" s="66"/>
    </row>
    <row r="1023" spans="7:8">
      <c r="G1023" s="66"/>
      <c r="H1023" s="66"/>
    </row>
    <row r="1024" spans="7:8">
      <c r="G1024" s="66"/>
      <c r="H1024" s="66"/>
    </row>
    <row r="1025" spans="7:8">
      <c r="G1025" s="66"/>
      <c r="H1025" s="66"/>
    </row>
    <row r="1026" spans="7:8">
      <c r="G1026" s="66"/>
      <c r="H1026" s="66"/>
    </row>
    <row r="1027" spans="7:8">
      <c r="G1027" s="66"/>
      <c r="H1027" s="66"/>
    </row>
    <row r="1028" spans="7:8">
      <c r="G1028" s="66"/>
      <c r="H1028" s="66"/>
    </row>
    <row r="1029" spans="7:8">
      <c r="G1029" s="66"/>
      <c r="H1029" s="66"/>
    </row>
    <row r="1030" spans="7:8">
      <c r="G1030" s="66"/>
      <c r="H1030" s="66"/>
    </row>
    <row r="1031" spans="7:8">
      <c r="G1031" s="66"/>
      <c r="H1031" s="66"/>
    </row>
    <row r="1032" spans="7:8">
      <c r="G1032" s="66"/>
      <c r="H1032" s="66"/>
    </row>
    <row r="1033" spans="7:8">
      <c r="G1033" s="66"/>
      <c r="H1033" s="66"/>
    </row>
    <row r="1034" spans="7:8">
      <c r="G1034" s="66"/>
      <c r="H1034" s="66"/>
    </row>
    <row r="1035" spans="7:8">
      <c r="G1035" s="66"/>
      <c r="H1035" s="66"/>
    </row>
    <row r="1036" spans="7:8">
      <c r="G1036" s="66"/>
      <c r="H1036" s="66"/>
    </row>
    <row r="1037" spans="7:8">
      <c r="G1037" s="66"/>
      <c r="H1037" s="66"/>
    </row>
    <row r="1038" spans="7:8">
      <c r="G1038" s="66"/>
      <c r="H1038" s="66"/>
    </row>
    <row r="1039" spans="7:8">
      <c r="G1039" s="66"/>
      <c r="H1039" s="66"/>
    </row>
    <row r="1040" spans="7:8">
      <c r="G1040" s="66"/>
      <c r="H1040" s="66"/>
    </row>
    <row r="1041" spans="7:8">
      <c r="G1041" s="66"/>
      <c r="H1041" s="66"/>
    </row>
    <row r="1042" spans="7:8">
      <c r="G1042" s="66"/>
      <c r="H1042" s="66"/>
    </row>
    <row r="1043" spans="7:8">
      <c r="G1043" s="66"/>
      <c r="H1043" s="66"/>
    </row>
    <row r="1044" spans="7:8">
      <c r="G1044" s="66"/>
      <c r="H1044" s="66"/>
    </row>
    <row r="1045" spans="7:8">
      <c r="G1045" s="66"/>
      <c r="H1045" s="66"/>
    </row>
    <row r="1046" spans="7:8">
      <c r="G1046" s="66"/>
      <c r="H1046" s="66"/>
    </row>
    <row r="1047" spans="7:8">
      <c r="G1047" s="66"/>
      <c r="H1047" s="66"/>
    </row>
    <row r="1048" spans="7:8">
      <c r="G1048" s="66"/>
      <c r="H1048" s="66"/>
    </row>
    <row r="1049" spans="7:8">
      <c r="G1049" s="66"/>
      <c r="H1049" s="66"/>
    </row>
    <row r="1050" spans="7:8">
      <c r="G1050" s="66"/>
      <c r="H1050" s="66"/>
    </row>
    <row r="1051" spans="7:8">
      <c r="G1051" s="66"/>
      <c r="H1051" s="66"/>
    </row>
    <row r="1052" spans="7:8">
      <c r="G1052" s="66"/>
      <c r="H1052" s="66"/>
    </row>
    <row r="1053" spans="7:8">
      <c r="G1053" s="66"/>
      <c r="H1053" s="66"/>
    </row>
    <row r="1054" spans="7:8">
      <c r="G1054" s="66"/>
      <c r="H1054" s="66"/>
    </row>
    <row r="1055" spans="7:8">
      <c r="G1055" s="66"/>
      <c r="H1055" s="66"/>
    </row>
    <row r="1056" spans="7:8">
      <c r="G1056" s="66"/>
      <c r="H1056" s="66"/>
    </row>
    <row r="1057" spans="7:8">
      <c r="G1057" s="66"/>
      <c r="H1057" s="66"/>
    </row>
    <row r="1058" spans="7:8">
      <c r="G1058" s="66"/>
      <c r="H1058" s="66"/>
    </row>
    <row r="1059" spans="7:8">
      <c r="G1059" s="66"/>
      <c r="H1059" s="66"/>
    </row>
    <row r="1060" spans="7:8">
      <c r="G1060" s="66"/>
      <c r="H1060" s="66"/>
    </row>
    <row r="1061" spans="7:8">
      <c r="G1061" s="66"/>
      <c r="H1061" s="66"/>
    </row>
    <row r="1062" spans="7:8">
      <c r="G1062" s="66"/>
      <c r="H1062" s="66"/>
    </row>
    <row r="1063" spans="7:8">
      <c r="G1063" s="66"/>
      <c r="H1063" s="66"/>
    </row>
    <row r="1064" spans="7:8">
      <c r="G1064" s="66"/>
      <c r="H1064" s="66"/>
    </row>
    <row r="1065" spans="7:8">
      <c r="G1065" s="66"/>
      <c r="H1065" s="66"/>
    </row>
    <row r="1066" spans="7:8">
      <c r="G1066" s="66"/>
      <c r="H1066" s="66"/>
    </row>
    <row r="1067" spans="7:8">
      <c r="G1067" s="66"/>
      <c r="H1067" s="66"/>
    </row>
    <row r="1068" spans="7:8">
      <c r="G1068" s="66"/>
      <c r="H1068" s="66"/>
    </row>
    <row r="1069" spans="7:8">
      <c r="G1069" s="66"/>
      <c r="H1069" s="66"/>
    </row>
    <row r="1070" spans="7:8">
      <c r="G1070" s="66"/>
      <c r="H1070" s="66"/>
    </row>
    <row r="1071" spans="7:8">
      <c r="G1071" s="66"/>
      <c r="H1071" s="66"/>
    </row>
    <row r="1072" spans="7:8">
      <c r="G1072" s="66"/>
      <c r="H1072" s="66"/>
    </row>
    <row r="1073" spans="7:8">
      <c r="G1073" s="66"/>
      <c r="H1073" s="66"/>
    </row>
    <row r="1074" spans="7:8">
      <c r="G1074" s="66"/>
      <c r="H1074" s="66"/>
    </row>
    <row r="1075" spans="7:8">
      <c r="G1075" s="66"/>
      <c r="H1075" s="66"/>
    </row>
    <row r="1076" spans="7:8">
      <c r="G1076" s="66"/>
      <c r="H1076" s="66"/>
    </row>
    <row r="1077" spans="7:8">
      <c r="G1077" s="66"/>
      <c r="H1077" s="66"/>
    </row>
    <row r="1078" spans="7:8">
      <c r="G1078" s="66"/>
      <c r="H1078" s="66"/>
    </row>
    <row r="1079" spans="7:8">
      <c r="G1079" s="66"/>
      <c r="H1079" s="66"/>
    </row>
    <row r="1080" spans="7:8">
      <c r="G1080" s="66"/>
      <c r="H1080" s="66"/>
    </row>
    <row r="1081" spans="7:8">
      <c r="G1081" s="66"/>
      <c r="H1081" s="66"/>
    </row>
    <row r="1082" spans="7:8">
      <c r="G1082" s="66"/>
      <c r="H1082" s="66"/>
    </row>
    <row r="1083" spans="7:8">
      <c r="G1083" s="66"/>
      <c r="H1083" s="66"/>
    </row>
    <row r="1084" spans="7:8">
      <c r="G1084" s="66"/>
      <c r="H1084" s="66"/>
    </row>
    <row r="1085" spans="7:8">
      <c r="G1085" s="66"/>
      <c r="H1085" s="66"/>
    </row>
    <row r="1086" spans="7:8">
      <c r="G1086" s="66"/>
      <c r="H1086" s="66"/>
    </row>
    <row r="1087" spans="7:8">
      <c r="G1087" s="66"/>
      <c r="H1087" s="66"/>
    </row>
    <row r="1088" spans="7:8">
      <c r="G1088" s="66"/>
      <c r="H1088" s="66"/>
    </row>
    <row r="1089" spans="7:8">
      <c r="G1089" s="66"/>
      <c r="H1089" s="66"/>
    </row>
    <row r="1090" spans="7:8">
      <c r="G1090" s="66"/>
      <c r="H1090" s="66"/>
    </row>
    <row r="1091" spans="7:8">
      <c r="G1091" s="66"/>
      <c r="H1091" s="66"/>
    </row>
    <row r="1092" spans="7:8">
      <c r="G1092" s="66"/>
      <c r="H1092" s="66"/>
    </row>
    <row r="1093" spans="7:8">
      <c r="G1093" s="66"/>
      <c r="H1093" s="66"/>
    </row>
    <row r="1094" spans="7:8">
      <c r="G1094" s="66"/>
      <c r="H1094" s="66"/>
    </row>
    <row r="1095" spans="7:8">
      <c r="G1095" s="66"/>
      <c r="H1095" s="66"/>
    </row>
    <row r="1096" spans="7:8">
      <c r="G1096" s="66"/>
      <c r="H1096" s="66"/>
    </row>
    <row r="1097" spans="7:8">
      <c r="G1097" s="66"/>
      <c r="H1097" s="66"/>
    </row>
    <row r="1098" spans="7:8">
      <c r="G1098" s="66"/>
      <c r="H1098" s="66"/>
    </row>
    <row r="1099" spans="7:8">
      <c r="G1099" s="66"/>
      <c r="H1099" s="66"/>
    </row>
    <row r="1100" spans="7:8">
      <c r="G1100" s="66"/>
      <c r="H1100" s="66"/>
    </row>
    <row r="1101" spans="7:8">
      <c r="G1101" s="66"/>
      <c r="H1101" s="66"/>
    </row>
    <row r="1102" spans="7:8">
      <c r="G1102" s="66"/>
      <c r="H1102" s="66"/>
    </row>
    <row r="1103" spans="7:8">
      <c r="G1103" s="66"/>
      <c r="H1103" s="66"/>
    </row>
    <row r="1104" spans="7:8">
      <c r="G1104" s="66"/>
      <c r="H1104" s="66"/>
    </row>
    <row r="1105" spans="7:8">
      <c r="G1105" s="66"/>
      <c r="H1105" s="66"/>
    </row>
    <row r="1106" spans="7:8">
      <c r="G1106" s="66"/>
      <c r="H1106" s="66"/>
    </row>
    <row r="1107" spans="7:8">
      <c r="G1107" s="66"/>
      <c r="H1107" s="66"/>
    </row>
    <row r="1108" spans="7:8">
      <c r="G1108" s="66"/>
      <c r="H1108" s="66"/>
    </row>
    <row r="1109" spans="7:8">
      <c r="G1109" s="66"/>
      <c r="H1109" s="66"/>
    </row>
    <row r="1110" spans="7:8">
      <c r="G1110" s="66"/>
      <c r="H1110" s="66"/>
    </row>
    <row r="1111" spans="7:8">
      <c r="G1111" s="66"/>
      <c r="H1111" s="66"/>
    </row>
    <row r="1112" spans="7:8">
      <c r="G1112" s="66"/>
      <c r="H1112" s="66"/>
    </row>
    <row r="1113" spans="7:8">
      <c r="G1113" s="66"/>
      <c r="H1113" s="66"/>
    </row>
    <row r="1114" spans="7:8">
      <c r="G1114" s="66"/>
      <c r="H1114" s="66"/>
    </row>
    <row r="1115" spans="7:8">
      <c r="G1115" s="66"/>
      <c r="H1115" s="66"/>
    </row>
    <row r="1116" spans="7:8">
      <c r="G1116" s="66"/>
      <c r="H1116" s="66"/>
    </row>
    <row r="1117" spans="7:8">
      <c r="G1117" s="66"/>
      <c r="H1117" s="66"/>
    </row>
    <row r="1118" spans="7:8">
      <c r="G1118" s="66"/>
      <c r="H1118" s="66"/>
    </row>
    <row r="1119" spans="7:8">
      <c r="G1119" s="66"/>
      <c r="H1119" s="66"/>
    </row>
    <row r="1120" spans="7:8">
      <c r="G1120" s="66"/>
      <c r="H1120" s="66"/>
    </row>
    <row r="1121" spans="7:8">
      <c r="G1121" s="66"/>
      <c r="H1121" s="66"/>
    </row>
    <row r="1122" spans="7:8">
      <c r="G1122" s="66"/>
      <c r="H1122" s="66"/>
    </row>
    <row r="1123" spans="7:8">
      <c r="G1123" s="66"/>
      <c r="H1123" s="66"/>
    </row>
    <row r="1124" spans="7:8">
      <c r="G1124" s="66"/>
      <c r="H1124" s="66"/>
    </row>
    <row r="1125" spans="7:8">
      <c r="G1125" s="66"/>
      <c r="H1125" s="66"/>
    </row>
    <row r="1126" spans="7:8">
      <c r="G1126" s="66"/>
      <c r="H1126" s="66"/>
    </row>
    <row r="1127" spans="7:8">
      <c r="G1127" s="66"/>
      <c r="H1127" s="66"/>
    </row>
    <row r="1128" spans="7:8">
      <c r="G1128" s="66"/>
      <c r="H1128" s="66"/>
    </row>
    <row r="1129" spans="7:8">
      <c r="G1129" s="66"/>
      <c r="H1129" s="66"/>
    </row>
    <row r="1130" spans="7:8">
      <c r="G1130" s="66"/>
      <c r="H1130" s="66"/>
    </row>
    <row r="1131" spans="7:8">
      <c r="G1131" s="66"/>
      <c r="H1131" s="66"/>
    </row>
    <row r="1132" spans="7:8">
      <c r="G1132" s="66"/>
      <c r="H1132" s="66"/>
    </row>
    <row r="1133" spans="7:8">
      <c r="G1133" s="66"/>
      <c r="H1133" s="66"/>
    </row>
    <row r="1134" spans="7:8">
      <c r="G1134" s="66"/>
      <c r="H1134" s="66"/>
    </row>
    <row r="1135" spans="7:8">
      <c r="G1135" s="66"/>
      <c r="H1135" s="66"/>
    </row>
    <row r="1136" spans="7:8">
      <c r="G1136" s="66"/>
      <c r="H1136" s="66"/>
    </row>
    <row r="1137" spans="7:8">
      <c r="G1137" s="66"/>
      <c r="H1137" s="66"/>
    </row>
    <row r="1138" spans="7:8">
      <c r="G1138" s="66"/>
      <c r="H1138" s="66"/>
    </row>
    <row r="1139" spans="7:8">
      <c r="G1139" s="66"/>
      <c r="H1139" s="66"/>
    </row>
    <row r="1140" spans="7:8">
      <c r="G1140" s="66"/>
      <c r="H1140" s="66"/>
    </row>
    <row r="1141" spans="7:8">
      <c r="G1141" s="66"/>
      <c r="H1141" s="66"/>
    </row>
    <row r="1142" spans="7:8">
      <c r="G1142" s="66"/>
      <c r="H1142" s="66"/>
    </row>
    <row r="1143" spans="7:8">
      <c r="G1143" s="66"/>
      <c r="H1143" s="66"/>
    </row>
    <row r="1144" spans="7:8">
      <c r="G1144" s="66"/>
      <c r="H1144" s="66"/>
    </row>
    <row r="1145" spans="7:8">
      <c r="G1145" s="66"/>
      <c r="H1145" s="66"/>
    </row>
    <row r="1146" spans="7:8">
      <c r="G1146" s="66"/>
      <c r="H1146" s="66"/>
    </row>
    <row r="1147" spans="7:8">
      <c r="G1147" s="66"/>
      <c r="H1147" s="66"/>
    </row>
    <row r="1148" spans="7:8">
      <c r="G1148" s="66"/>
      <c r="H1148" s="66"/>
    </row>
    <row r="1149" spans="7:8">
      <c r="G1149" s="66"/>
      <c r="H1149" s="66"/>
    </row>
    <row r="1150" spans="7:8">
      <c r="G1150" s="66"/>
      <c r="H1150" s="66"/>
    </row>
    <row r="1151" spans="7:8">
      <c r="G1151" s="66"/>
      <c r="H1151" s="66"/>
    </row>
    <row r="1152" spans="7:8">
      <c r="G1152" s="66"/>
      <c r="H1152" s="66"/>
    </row>
    <row r="1153" spans="7:8">
      <c r="G1153" s="66"/>
      <c r="H1153" s="66"/>
    </row>
    <row r="1154" spans="7:8">
      <c r="G1154" s="66"/>
      <c r="H1154" s="66"/>
    </row>
    <row r="1155" spans="7:8">
      <c r="G1155" s="66"/>
      <c r="H1155" s="66"/>
    </row>
    <row r="1156" spans="7:8">
      <c r="G1156" s="66"/>
      <c r="H1156" s="66"/>
    </row>
    <row r="1157" spans="7:8">
      <c r="G1157" s="66"/>
      <c r="H1157" s="66"/>
    </row>
    <row r="1158" spans="7:8">
      <c r="G1158" s="66"/>
      <c r="H1158" s="66"/>
    </row>
    <row r="1159" spans="7:8">
      <c r="G1159" s="66"/>
      <c r="H1159" s="66"/>
    </row>
    <row r="1160" spans="7:8">
      <c r="G1160" s="66"/>
      <c r="H1160" s="66"/>
    </row>
    <row r="1161" spans="7:8">
      <c r="G1161" s="66"/>
      <c r="H1161" s="66"/>
    </row>
    <row r="1162" spans="7:8">
      <c r="G1162" s="66"/>
      <c r="H1162" s="66"/>
    </row>
    <row r="1163" spans="7:8">
      <c r="G1163" s="66"/>
      <c r="H1163" s="66"/>
    </row>
    <row r="1164" spans="7:8">
      <c r="G1164" s="66"/>
      <c r="H1164" s="66"/>
    </row>
    <row r="1165" spans="7:8">
      <c r="G1165" s="66"/>
      <c r="H1165" s="66"/>
    </row>
    <row r="1166" spans="7:8">
      <c r="G1166" s="66"/>
      <c r="H1166" s="66"/>
    </row>
    <row r="1167" spans="7:8">
      <c r="G1167" s="66"/>
      <c r="H1167" s="66"/>
    </row>
    <row r="1168" spans="7:8">
      <c r="G1168" s="66"/>
      <c r="H1168" s="66"/>
    </row>
    <row r="1169" spans="7:8">
      <c r="G1169" s="66"/>
      <c r="H1169" s="66"/>
    </row>
    <row r="1170" spans="7:8">
      <c r="G1170" s="66"/>
      <c r="H1170" s="66"/>
    </row>
    <row r="1171" spans="7:8">
      <c r="G1171" s="66"/>
      <c r="H1171" s="66"/>
    </row>
    <row r="1172" spans="7:8">
      <c r="G1172" s="66"/>
      <c r="H1172" s="66"/>
    </row>
    <row r="1173" spans="7:8">
      <c r="G1173" s="66"/>
      <c r="H1173" s="66"/>
    </row>
    <row r="1174" spans="7:8">
      <c r="G1174" s="66"/>
      <c r="H1174" s="66"/>
    </row>
    <row r="1175" spans="7:8">
      <c r="G1175" s="66"/>
      <c r="H1175" s="66"/>
    </row>
    <row r="1176" spans="7:8">
      <c r="G1176" s="66"/>
      <c r="H1176" s="66"/>
    </row>
    <row r="1177" spans="7:8">
      <c r="G1177" s="66"/>
      <c r="H1177" s="66"/>
    </row>
    <row r="1178" spans="7:8">
      <c r="G1178" s="66"/>
      <c r="H1178" s="66"/>
    </row>
    <row r="1179" spans="7:8">
      <c r="G1179" s="66"/>
      <c r="H1179" s="66"/>
    </row>
    <row r="1180" spans="7:8">
      <c r="G1180" s="66"/>
      <c r="H1180" s="66"/>
    </row>
    <row r="1181" spans="7:8">
      <c r="G1181" s="66"/>
      <c r="H1181" s="66"/>
    </row>
    <row r="1182" spans="7:8">
      <c r="G1182" s="66"/>
      <c r="H1182" s="66"/>
    </row>
    <row r="1183" spans="7:8">
      <c r="G1183" s="66"/>
      <c r="H1183" s="66"/>
    </row>
    <row r="1184" spans="7:8">
      <c r="G1184" s="66"/>
      <c r="H1184" s="66"/>
    </row>
    <row r="1185" spans="7:8">
      <c r="G1185" s="66"/>
      <c r="H1185" s="66"/>
    </row>
    <row r="1186" spans="7:8">
      <c r="G1186" s="66"/>
      <c r="H1186" s="66"/>
    </row>
    <row r="1187" spans="7:8">
      <c r="G1187" s="66"/>
      <c r="H1187" s="66"/>
    </row>
    <row r="1188" spans="7:8">
      <c r="G1188" s="66"/>
      <c r="H1188" s="66"/>
    </row>
    <row r="1189" spans="7:8">
      <c r="G1189" s="66"/>
      <c r="H1189" s="66"/>
    </row>
    <row r="1190" spans="7:8">
      <c r="G1190" s="66"/>
      <c r="H1190" s="66"/>
    </row>
    <row r="1191" spans="7:8">
      <c r="G1191" s="66"/>
      <c r="H1191" s="66"/>
    </row>
    <row r="1192" spans="7:8">
      <c r="G1192" s="66"/>
      <c r="H1192" s="66"/>
    </row>
    <row r="1193" spans="7:8">
      <c r="G1193" s="66"/>
      <c r="H1193" s="66"/>
    </row>
    <row r="1194" spans="7:8">
      <c r="G1194" s="66"/>
      <c r="H1194" s="66"/>
    </row>
    <row r="1195" spans="7:8">
      <c r="G1195" s="66"/>
      <c r="H1195" s="66"/>
    </row>
    <row r="1196" spans="7:8">
      <c r="G1196" s="66"/>
      <c r="H1196" s="66"/>
    </row>
    <row r="1197" spans="7:8">
      <c r="G1197" s="66"/>
      <c r="H1197" s="66"/>
    </row>
    <row r="1198" spans="7:8">
      <c r="G1198" s="66"/>
      <c r="H1198" s="66"/>
    </row>
    <row r="1199" spans="7:8">
      <c r="G1199" s="66"/>
      <c r="H1199" s="66"/>
    </row>
    <row r="1200" spans="7:8">
      <c r="G1200" s="66"/>
      <c r="H1200" s="66"/>
    </row>
    <row r="1201" spans="7:8">
      <c r="G1201" s="66"/>
      <c r="H1201" s="66"/>
    </row>
    <row r="1202" spans="7:8">
      <c r="G1202" s="66"/>
      <c r="H1202" s="66"/>
    </row>
    <row r="1203" spans="7:8">
      <c r="G1203" s="66"/>
      <c r="H1203" s="66"/>
    </row>
    <row r="1204" spans="7:8">
      <c r="G1204" s="66"/>
      <c r="H1204" s="66"/>
    </row>
    <row r="1205" spans="7:8">
      <c r="G1205" s="66"/>
      <c r="H1205" s="66"/>
    </row>
    <row r="1206" spans="7:8">
      <c r="G1206" s="66"/>
      <c r="H1206" s="66"/>
    </row>
    <row r="1207" spans="7:8">
      <c r="G1207" s="66"/>
      <c r="H1207" s="66"/>
    </row>
    <row r="1208" spans="7:8">
      <c r="G1208" s="66"/>
      <c r="H1208" s="66"/>
    </row>
    <row r="1209" spans="7:8">
      <c r="G1209" s="66"/>
      <c r="H1209" s="66"/>
    </row>
    <row r="1210" spans="7:8">
      <c r="G1210" s="66"/>
      <c r="H1210" s="66"/>
    </row>
    <row r="1211" spans="7:8">
      <c r="G1211" s="66"/>
      <c r="H1211" s="66"/>
    </row>
    <row r="1212" spans="7:8">
      <c r="G1212" s="66"/>
      <c r="H1212" s="66"/>
    </row>
    <row r="1213" spans="7:8">
      <c r="G1213" s="66"/>
      <c r="H1213" s="66"/>
    </row>
    <row r="1214" spans="7:8">
      <c r="G1214" s="66"/>
      <c r="H1214" s="66"/>
    </row>
    <row r="1215" spans="7:8">
      <c r="G1215" s="66"/>
      <c r="H1215" s="66"/>
    </row>
    <row r="1216" spans="7:8">
      <c r="G1216" s="66"/>
      <c r="H1216" s="66"/>
    </row>
    <row r="1217" spans="7:8">
      <c r="G1217" s="66"/>
      <c r="H1217" s="66"/>
    </row>
    <row r="1218" spans="7:8">
      <c r="G1218" s="66"/>
      <c r="H1218" s="66"/>
    </row>
    <row r="1219" spans="7:8">
      <c r="G1219" s="66"/>
      <c r="H1219" s="66"/>
    </row>
    <row r="1220" spans="7:8">
      <c r="G1220" s="66"/>
      <c r="H1220" s="66"/>
    </row>
    <row r="1221" spans="7:8">
      <c r="G1221" s="66"/>
      <c r="H1221" s="66"/>
    </row>
    <row r="1222" spans="7:8">
      <c r="G1222" s="66"/>
      <c r="H1222" s="66"/>
    </row>
    <row r="1223" spans="7:8">
      <c r="G1223" s="66"/>
      <c r="H1223" s="66"/>
    </row>
    <row r="1224" spans="7:8">
      <c r="G1224" s="66"/>
      <c r="H1224" s="66"/>
    </row>
    <row r="1225" spans="7:8">
      <c r="G1225" s="66"/>
      <c r="H1225" s="66"/>
    </row>
    <row r="1226" spans="7:8">
      <c r="G1226" s="66"/>
      <c r="H1226" s="66"/>
    </row>
    <row r="1227" spans="7:8">
      <c r="G1227" s="66"/>
      <c r="H1227" s="66"/>
    </row>
    <row r="1228" spans="7:8">
      <c r="G1228" s="66"/>
      <c r="H1228" s="66"/>
    </row>
    <row r="1229" spans="7:8">
      <c r="G1229" s="66"/>
      <c r="H1229" s="66"/>
    </row>
    <row r="1230" spans="7:8">
      <c r="G1230" s="66"/>
      <c r="H1230" s="66"/>
    </row>
    <row r="1231" spans="7:8">
      <c r="G1231" s="66"/>
      <c r="H1231" s="66"/>
    </row>
    <row r="1232" spans="7:8">
      <c r="G1232" s="66"/>
      <c r="H1232" s="66"/>
    </row>
    <row r="1233" spans="7:8">
      <c r="G1233" s="66"/>
      <c r="H1233" s="66"/>
    </row>
    <row r="1234" spans="7:8">
      <c r="G1234" s="66"/>
      <c r="H1234" s="66"/>
    </row>
    <row r="1235" spans="7:8">
      <c r="G1235" s="66"/>
      <c r="H1235" s="66"/>
    </row>
    <row r="1236" spans="7:8">
      <c r="G1236" s="66"/>
      <c r="H1236" s="66"/>
    </row>
    <row r="1237" spans="7:8">
      <c r="G1237" s="66"/>
      <c r="H1237" s="66"/>
    </row>
    <row r="1238" spans="7:8">
      <c r="G1238" s="66"/>
      <c r="H1238" s="66"/>
    </row>
    <row r="1239" spans="7:8">
      <c r="G1239" s="66"/>
      <c r="H1239" s="66"/>
    </row>
    <row r="1240" spans="7:8">
      <c r="G1240" s="66"/>
      <c r="H1240" s="66"/>
    </row>
    <row r="1241" spans="7:8">
      <c r="G1241" s="66"/>
      <c r="H1241" s="66"/>
    </row>
    <row r="1242" spans="7:8">
      <c r="G1242" s="66"/>
      <c r="H1242" s="66"/>
    </row>
    <row r="1243" spans="7:8">
      <c r="G1243" s="66"/>
      <c r="H1243" s="66"/>
    </row>
    <row r="1244" spans="7:8">
      <c r="G1244" s="66"/>
      <c r="H1244" s="66"/>
    </row>
    <row r="1245" spans="7:8">
      <c r="G1245" s="66"/>
      <c r="H1245" s="66"/>
    </row>
    <row r="1246" spans="7:8">
      <c r="G1246" s="66"/>
      <c r="H1246" s="66"/>
    </row>
    <row r="1247" spans="7:8">
      <c r="G1247" s="66"/>
      <c r="H1247" s="66"/>
    </row>
    <row r="1248" spans="7:8">
      <c r="G1248" s="66"/>
      <c r="H1248" s="66"/>
    </row>
    <row r="1249" spans="7:8">
      <c r="G1249" s="66"/>
      <c r="H1249" s="66"/>
    </row>
    <row r="1250" spans="7:8">
      <c r="G1250" s="66"/>
      <c r="H1250" s="66"/>
    </row>
    <row r="1251" spans="7:8">
      <c r="G1251" s="66"/>
      <c r="H1251" s="66"/>
    </row>
    <row r="1252" spans="7:8">
      <c r="G1252" s="66"/>
      <c r="H1252" s="66"/>
    </row>
    <row r="1253" spans="7:8">
      <c r="G1253" s="66"/>
      <c r="H1253" s="66"/>
    </row>
    <row r="1254" spans="7:8">
      <c r="G1254" s="66"/>
      <c r="H1254" s="66"/>
    </row>
    <row r="1255" spans="7:8">
      <c r="G1255" s="66"/>
      <c r="H1255" s="66"/>
    </row>
    <row r="1256" spans="7:8">
      <c r="G1256" s="66"/>
      <c r="H1256" s="66"/>
    </row>
    <row r="1257" spans="7:8">
      <c r="G1257" s="66"/>
      <c r="H1257" s="66"/>
    </row>
    <row r="1258" spans="7:8">
      <c r="G1258" s="66"/>
      <c r="H1258" s="66"/>
    </row>
    <row r="1259" spans="7:8">
      <c r="G1259" s="66"/>
      <c r="H1259" s="66"/>
    </row>
    <row r="1260" spans="7:8">
      <c r="G1260" s="66"/>
      <c r="H1260" s="66"/>
    </row>
    <row r="1261" spans="7:8">
      <c r="G1261" s="66"/>
      <c r="H1261" s="66"/>
    </row>
    <row r="1262" spans="7:8">
      <c r="G1262" s="66"/>
      <c r="H1262" s="66"/>
    </row>
    <row r="1263" spans="7:8">
      <c r="G1263" s="66"/>
      <c r="H1263" s="66"/>
    </row>
    <row r="1264" spans="7:8">
      <c r="G1264" s="66"/>
      <c r="H1264" s="66"/>
    </row>
    <row r="1265" spans="7:8">
      <c r="G1265" s="66"/>
      <c r="H1265" s="66"/>
    </row>
    <row r="1266" spans="7:8">
      <c r="G1266" s="66"/>
      <c r="H1266" s="66"/>
    </row>
    <row r="1267" spans="7:8">
      <c r="G1267" s="66"/>
      <c r="H1267" s="66"/>
    </row>
    <row r="1268" spans="7:8">
      <c r="G1268" s="66"/>
      <c r="H1268" s="66"/>
    </row>
    <row r="1269" spans="7:8">
      <c r="G1269" s="66"/>
      <c r="H1269" s="66"/>
    </row>
    <row r="1270" spans="7:8">
      <c r="G1270" s="66"/>
      <c r="H1270" s="66"/>
    </row>
    <row r="1271" spans="7:8">
      <c r="G1271" s="66"/>
      <c r="H1271" s="66"/>
    </row>
    <row r="1272" spans="7:8">
      <c r="G1272" s="66"/>
      <c r="H1272" s="66"/>
    </row>
    <row r="1273" spans="7:8">
      <c r="G1273" s="66"/>
      <c r="H1273" s="66"/>
    </row>
    <row r="1274" spans="7:8">
      <c r="G1274" s="66"/>
      <c r="H1274" s="66"/>
    </row>
    <row r="1275" spans="7:8">
      <c r="G1275" s="66"/>
      <c r="H1275" s="66"/>
    </row>
    <row r="1276" spans="7:8">
      <c r="G1276" s="66"/>
      <c r="H1276" s="66"/>
    </row>
    <row r="1277" spans="7:8">
      <c r="G1277" s="66"/>
      <c r="H1277" s="66"/>
    </row>
    <row r="1278" spans="7:8">
      <c r="G1278" s="66"/>
      <c r="H1278" s="66"/>
    </row>
    <row r="1279" spans="7:8">
      <c r="G1279" s="66"/>
      <c r="H1279" s="66"/>
    </row>
    <row r="1280" spans="7:8">
      <c r="G1280" s="66"/>
      <c r="H1280" s="66"/>
    </row>
    <row r="1281" spans="7:8">
      <c r="G1281" s="66"/>
      <c r="H1281" s="66"/>
    </row>
    <row r="1282" spans="7:8">
      <c r="G1282" s="66"/>
      <c r="H1282" s="66"/>
    </row>
    <row r="1283" spans="7:8">
      <c r="G1283" s="66"/>
      <c r="H1283" s="66"/>
    </row>
    <row r="1284" spans="7:8">
      <c r="G1284" s="66"/>
      <c r="H1284" s="66"/>
    </row>
    <row r="1285" spans="7:8">
      <c r="G1285" s="66"/>
      <c r="H1285" s="66"/>
    </row>
    <row r="1286" spans="7:8">
      <c r="G1286" s="66"/>
      <c r="H1286" s="66"/>
    </row>
    <row r="1287" spans="7:8">
      <c r="G1287" s="66"/>
      <c r="H1287" s="66"/>
    </row>
    <row r="1288" spans="7:8">
      <c r="G1288" s="66"/>
      <c r="H1288" s="66"/>
    </row>
    <row r="1289" spans="7:8">
      <c r="G1289" s="66"/>
      <c r="H1289" s="66"/>
    </row>
    <row r="1290" spans="7:8">
      <c r="G1290" s="66"/>
      <c r="H1290" s="66"/>
    </row>
    <row r="1291" spans="7:8">
      <c r="G1291" s="66"/>
      <c r="H1291" s="66"/>
    </row>
    <row r="1292" spans="7:8">
      <c r="G1292" s="66"/>
      <c r="H1292" s="66"/>
    </row>
    <row r="1293" spans="7:8">
      <c r="G1293" s="66"/>
      <c r="H1293" s="66"/>
    </row>
    <row r="1294" spans="7:8">
      <c r="G1294" s="66"/>
      <c r="H1294" s="66"/>
    </row>
    <row r="1295" spans="7:8">
      <c r="G1295" s="66"/>
      <c r="H1295" s="66"/>
    </row>
    <row r="1296" spans="7:8">
      <c r="G1296" s="66"/>
      <c r="H1296" s="66"/>
    </row>
    <row r="1297" spans="7:8">
      <c r="G1297" s="66"/>
      <c r="H1297" s="66"/>
    </row>
    <row r="1298" spans="7:8">
      <c r="G1298" s="66"/>
      <c r="H1298" s="66"/>
    </row>
    <row r="1299" spans="7:8">
      <c r="G1299" s="66"/>
      <c r="H1299" s="66"/>
    </row>
    <row r="1300" spans="7:8">
      <c r="G1300" s="66"/>
      <c r="H1300" s="66"/>
    </row>
    <row r="1301" spans="7:8">
      <c r="G1301" s="66"/>
      <c r="H1301" s="66"/>
    </row>
    <row r="1302" spans="7:8">
      <c r="G1302" s="66"/>
      <c r="H1302" s="66"/>
    </row>
    <row r="1303" spans="7:8">
      <c r="G1303" s="66"/>
      <c r="H1303" s="66"/>
    </row>
    <row r="1304" spans="7:8">
      <c r="G1304" s="66"/>
      <c r="H1304" s="66"/>
    </row>
    <row r="1305" spans="7:8">
      <c r="G1305" s="66"/>
      <c r="H1305" s="66"/>
    </row>
    <row r="1306" spans="7:8">
      <c r="G1306" s="66"/>
      <c r="H1306" s="66"/>
    </row>
    <row r="1307" spans="7:8">
      <c r="G1307" s="66"/>
      <c r="H1307" s="66"/>
    </row>
    <row r="1308" spans="7:8">
      <c r="G1308" s="66"/>
      <c r="H1308" s="66"/>
    </row>
    <row r="1309" spans="7:8">
      <c r="G1309" s="66"/>
      <c r="H1309" s="66"/>
    </row>
    <row r="1310" spans="7:8">
      <c r="G1310" s="66"/>
      <c r="H1310" s="66"/>
    </row>
    <row r="1311" spans="7:8">
      <c r="G1311" s="66"/>
      <c r="H1311" s="66"/>
    </row>
    <row r="1312" spans="7:8">
      <c r="G1312" s="66"/>
      <c r="H1312" s="66"/>
    </row>
    <row r="1313" spans="7:8">
      <c r="G1313" s="66"/>
      <c r="H1313" s="66"/>
    </row>
    <row r="1314" spans="7:8">
      <c r="G1314" s="66"/>
      <c r="H1314" s="66"/>
    </row>
    <row r="1315" spans="7:8">
      <c r="G1315" s="66"/>
      <c r="H1315" s="66"/>
    </row>
    <row r="1316" spans="7:8">
      <c r="G1316" s="66"/>
      <c r="H1316" s="66"/>
    </row>
    <row r="1317" spans="7:8">
      <c r="G1317" s="66"/>
      <c r="H1317" s="66"/>
    </row>
    <row r="1318" spans="7:8">
      <c r="G1318" s="66"/>
      <c r="H1318" s="66"/>
    </row>
    <row r="1319" spans="7:8">
      <c r="G1319" s="66"/>
      <c r="H1319" s="66"/>
    </row>
    <row r="1320" spans="7:8">
      <c r="G1320" s="66"/>
      <c r="H1320" s="66"/>
    </row>
    <row r="1321" spans="7:8">
      <c r="G1321" s="66"/>
      <c r="H1321" s="66"/>
    </row>
    <row r="1322" spans="7:8">
      <c r="G1322" s="66"/>
      <c r="H1322" s="66"/>
    </row>
    <row r="1323" spans="7:8">
      <c r="G1323" s="66"/>
      <c r="H1323" s="66"/>
    </row>
    <row r="1324" spans="7:8">
      <c r="G1324" s="66"/>
      <c r="H1324" s="66"/>
    </row>
    <row r="1325" spans="7:8">
      <c r="G1325" s="66"/>
      <c r="H1325" s="66"/>
    </row>
    <row r="1326" spans="7:8">
      <c r="G1326" s="66"/>
      <c r="H1326" s="66"/>
    </row>
    <row r="1327" spans="7:8">
      <c r="G1327" s="66"/>
      <c r="H1327" s="66"/>
    </row>
    <row r="1328" spans="7:8">
      <c r="G1328" s="66"/>
      <c r="H1328" s="66"/>
    </row>
    <row r="1329" spans="7:8">
      <c r="G1329" s="66"/>
      <c r="H1329" s="66"/>
    </row>
    <row r="1330" spans="7:8">
      <c r="G1330" s="66"/>
      <c r="H1330" s="66"/>
    </row>
    <row r="1331" spans="7:8">
      <c r="G1331" s="66"/>
      <c r="H1331" s="66"/>
    </row>
    <row r="1332" spans="7:8">
      <c r="G1332" s="66"/>
      <c r="H1332" s="66"/>
    </row>
    <row r="1333" spans="7:8">
      <c r="G1333" s="66"/>
      <c r="H1333" s="66"/>
    </row>
    <row r="1334" spans="7:8">
      <c r="G1334" s="66"/>
      <c r="H1334" s="66"/>
    </row>
    <row r="1335" spans="7:8">
      <c r="G1335" s="66"/>
      <c r="H1335" s="66"/>
    </row>
    <row r="1336" spans="7:8">
      <c r="G1336" s="66"/>
      <c r="H1336" s="66"/>
    </row>
    <row r="1337" spans="7:8">
      <c r="G1337" s="66"/>
      <c r="H1337" s="66"/>
    </row>
    <row r="1338" spans="7:8">
      <c r="G1338" s="66"/>
      <c r="H1338" s="66"/>
    </row>
    <row r="1339" spans="7:8">
      <c r="G1339" s="66"/>
      <c r="H1339" s="66"/>
    </row>
    <row r="1340" spans="7:8">
      <c r="G1340" s="66"/>
      <c r="H1340" s="66"/>
    </row>
    <row r="1341" spans="7:8">
      <c r="G1341" s="66"/>
      <c r="H1341" s="66"/>
    </row>
    <row r="1342" spans="7:8">
      <c r="G1342" s="66"/>
      <c r="H1342" s="66"/>
    </row>
    <row r="1343" spans="7:8">
      <c r="G1343" s="66"/>
      <c r="H1343" s="66"/>
    </row>
    <row r="1344" spans="7:8">
      <c r="G1344" s="66"/>
      <c r="H1344" s="66"/>
    </row>
    <row r="1345" spans="7:8">
      <c r="G1345" s="66"/>
      <c r="H1345" s="66"/>
    </row>
    <row r="1346" spans="7:8">
      <c r="G1346" s="66"/>
      <c r="H1346" s="66"/>
    </row>
    <row r="1347" spans="7:8">
      <c r="G1347" s="66"/>
      <c r="H1347" s="66"/>
    </row>
    <row r="1348" spans="7:8">
      <c r="G1348" s="66"/>
      <c r="H1348" s="66"/>
    </row>
    <row r="1349" spans="7:8">
      <c r="G1349" s="66"/>
      <c r="H1349" s="66"/>
    </row>
    <row r="1350" spans="7:8">
      <c r="G1350" s="66"/>
      <c r="H1350" s="66"/>
    </row>
    <row r="1351" spans="7:8">
      <c r="G1351" s="66"/>
      <c r="H1351" s="66"/>
    </row>
    <row r="1352" spans="7:8">
      <c r="G1352" s="66"/>
      <c r="H1352" s="66"/>
    </row>
    <row r="1353" spans="7:8">
      <c r="G1353" s="66"/>
      <c r="H1353" s="66"/>
    </row>
    <row r="1354" spans="7:8">
      <c r="G1354" s="66"/>
      <c r="H1354" s="66"/>
    </row>
    <row r="1355" spans="7:8">
      <c r="G1355" s="66"/>
      <c r="H1355" s="66"/>
    </row>
    <row r="1356" spans="7:8">
      <c r="G1356" s="66"/>
      <c r="H1356" s="66"/>
    </row>
    <row r="1357" spans="7:8">
      <c r="G1357" s="66"/>
      <c r="H1357" s="66"/>
    </row>
    <row r="1358" spans="7:8">
      <c r="G1358" s="66"/>
      <c r="H1358" s="66"/>
    </row>
    <row r="1359" spans="7:8">
      <c r="G1359" s="66"/>
      <c r="H1359" s="66"/>
    </row>
    <row r="1360" spans="7:8">
      <c r="G1360" s="66"/>
      <c r="H1360" s="66"/>
    </row>
    <row r="1361" spans="7:8">
      <c r="G1361" s="66"/>
      <c r="H1361" s="66"/>
    </row>
    <row r="1362" spans="7:8">
      <c r="G1362" s="66"/>
      <c r="H1362" s="66"/>
    </row>
    <row r="1363" spans="7:8">
      <c r="G1363" s="66"/>
      <c r="H1363" s="66"/>
    </row>
    <row r="1364" spans="7:8">
      <c r="G1364" s="66"/>
      <c r="H1364" s="66"/>
    </row>
    <row r="1365" spans="7:8">
      <c r="G1365" s="66"/>
      <c r="H1365" s="66"/>
    </row>
    <row r="1366" spans="7:8">
      <c r="G1366" s="66"/>
      <c r="H1366" s="66"/>
    </row>
    <row r="1367" spans="7:8">
      <c r="G1367" s="66"/>
      <c r="H1367" s="66"/>
    </row>
    <row r="1368" spans="7:8">
      <c r="G1368" s="66"/>
      <c r="H1368" s="66"/>
    </row>
    <row r="1369" spans="7:8">
      <c r="G1369" s="66"/>
      <c r="H1369" s="66"/>
    </row>
    <row r="1370" spans="7:8">
      <c r="G1370" s="66"/>
      <c r="H1370" s="66"/>
    </row>
    <row r="1371" spans="7:8">
      <c r="G1371" s="66"/>
      <c r="H1371" s="66"/>
    </row>
    <row r="1372" spans="7:8">
      <c r="G1372" s="66"/>
      <c r="H1372" s="66"/>
    </row>
    <row r="1373" spans="7:8">
      <c r="G1373" s="66"/>
      <c r="H1373" s="66"/>
    </row>
    <row r="1374" spans="7:8">
      <c r="G1374" s="66"/>
      <c r="H1374" s="66"/>
    </row>
    <row r="1375" spans="7:8">
      <c r="G1375" s="66"/>
      <c r="H1375" s="66"/>
    </row>
    <row r="1376" spans="7:8">
      <c r="G1376" s="66"/>
      <c r="H1376" s="66"/>
    </row>
    <row r="1377" spans="7:8">
      <c r="G1377" s="66"/>
      <c r="H1377" s="66"/>
    </row>
    <row r="1378" spans="7:8">
      <c r="G1378" s="66"/>
      <c r="H1378" s="66"/>
    </row>
    <row r="1379" spans="7:8">
      <c r="G1379" s="66"/>
      <c r="H1379" s="66"/>
    </row>
    <row r="1380" spans="7:8">
      <c r="G1380" s="66"/>
      <c r="H1380" s="66"/>
    </row>
    <row r="1381" spans="7:8">
      <c r="G1381" s="66"/>
      <c r="H1381" s="66"/>
    </row>
    <row r="1382" spans="7:8">
      <c r="G1382" s="66"/>
      <c r="H1382" s="66"/>
    </row>
    <row r="1383" spans="7:8">
      <c r="G1383" s="66"/>
      <c r="H1383" s="66"/>
    </row>
    <row r="1384" spans="7:8">
      <c r="G1384" s="66"/>
      <c r="H1384" s="66"/>
    </row>
    <row r="1385" spans="7:8">
      <c r="G1385" s="66"/>
      <c r="H1385" s="66"/>
    </row>
    <row r="1386" spans="7:8">
      <c r="G1386" s="66"/>
      <c r="H1386" s="66"/>
    </row>
    <row r="1387" spans="7:8">
      <c r="G1387" s="66"/>
      <c r="H1387" s="66"/>
    </row>
    <row r="1388" spans="7:8">
      <c r="G1388" s="66"/>
      <c r="H1388" s="66"/>
    </row>
    <row r="1389" spans="7:8">
      <c r="G1389" s="66"/>
      <c r="H1389" s="66"/>
    </row>
    <row r="1390" spans="7:8">
      <c r="G1390" s="66"/>
      <c r="H1390" s="66"/>
    </row>
    <row r="1391" spans="7:8">
      <c r="G1391" s="66"/>
      <c r="H1391" s="66"/>
    </row>
    <row r="1392" spans="7:8">
      <c r="G1392" s="66"/>
      <c r="H1392" s="66"/>
    </row>
    <row r="1393" spans="7:8">
      <c r="G1393" s="66"/>
      <c r="H1393" s="66"/>
    </row>
    <row r="1394" spans="7:8">
      <c r="G1394" s="66"/>
      <c r="H1394" s="66"/>
    </row>
    <row r="1395" spans="7:8">
      <c r="G1395" s="66"/>
      <c r="H1395" s="66"/>
    </row>
    <row r="1396" spans="7:8">
      <c r="G1396" s="66"/>
      <c r="H1396" s="66"/>
    </row>
    <row r="1397" spans="7:8">
      <c r="G1397" s="66"/>
      <c r="H1397" s="66"/>
    </row>
    <row r="1398" spans="7:8">
      <c r="G1398" s="66"/>
      <c r="H1398" s="66"/>
    </row>
    <row r="1399" spans="7:8">
      <c r="G1399" s="66"/>
      <c r="H1399" s="66"/>
    </row>
    <row r="1400" spans="7:8">
      <c r="G1400" s="66"/>
      <c r="H1400" s="66"/>
    </row>
    <row r="1401" spans="7:8">
      <c r="G1401" s="66"/>
      <c r="H1401" s="66"/>
    </row>
    <row r="1402" spans="7:8">
      <c r="G1402" s="66"/>
      <c r="H1402" s="66"/>
    </row>
    <row r="1403" spans="7:8">
      <c r="G1403" s="66"/>
      <c r="H1403" s="66"/>
    </row>
    <row r="1404" spans="7:8">
      <c r="G1404" s="66"/>
      <c r="H1404" s="66"/>
    </row>
    <row r="1405" spans="7:8">
      <c r="G1405" s="66"/>
      <c r="H1405" s="66"/>
    </row>
    <row r="1406" spans="7:8">
      <c r="G1406" s="66"/>
      <c r="H1406" s="66"/>
    </row>
    <row r="1407" spans="7:8">
      <c r="G1407" s="66"/>
      <c r="H1407" s="66"/>
    </row>
    <row r="1408" spans="7:8">
      <c r="G1408" s="66"/>
      <c r="H1408" s="66"/>
    </row>
    <row r="1409" spans="7:8">
      <c r="G1409" s="66"/>
      <c r="H1409" s="66"/>
    </row>
    <row r="1410" spans="7:8">
      <c r="G1410" s="66"/>
      <c r="H1410" s="66"/>
    </row>
    <row r="1411" spans="7:8">
      <c r="G1411" s="66"/>
      <c r="H1411" s="66"/>
    </row>
    <row r="1412" spans="7:8">
      <c r="G1412" s="66"/>
      <c r="H1412" s="66"/>
    </row>
    <row r="1413" spans="7:8">
      <c r="G1413" s="66"/>
      <c r="H1413" s="66"/>
    </row>
    <row r="1414" spans="7:8">
      <c r="G1414" s="66"/>
      <c r="H1414" s="66"/>
    </row>
    <row r="1415" spans="7:8">
      <c r="G1415" s="66"/>
      <c r="H1415" s="66"/>
    </row>
    <row r="1416" spans="7:8">
      <c r="G1416" s="66"/>
      <c r="H1416" s="66"/>
    </row>
    <row r="1417" spans="7:8">
      <c r="G1417" s="66"/>
      <c r="H1417" s="66"/>
    </row>
    <row r="1418" spans="7:8">
      <c r="G1418" s="66"/>
      <c r="H1418" s="66"/>
    </row>
    <row r="1419" spans="7:8">
      <c r="G1419" s="66"/>
      <c r="H1419" s="66"/>
    </row>
    <row r="1420" spans="7:8">
      <c r="G1420" s="66"/>
      <c r="H1420" s="66"/>
    </row>
    <row r="1421" spans="7:8">
      <c r="G1421" s="66"/>
      <c r="H1421" s="66"/>
    </row>
    <row r="1422" spans="7:8">
      <c r="G1422" s="66"/>
      <c r="H1422" s="66"/>
    </row>
    <row r="1423" spans="7:8">
      <c r="G1423" s="66"/>
      <c r="H1423" s="66"/>
    </row>
    <row r="1424" spans="7:8">
      <c r="G1424" s="66"/>
      <c r="H1424" s="66"/>
    </row>
    <row r="1425" spans="7:8">
      <c r="G1425" s="66"/>
      <c r="H1425" s="66"/>
    </row>
    <row r="1426" spans="7:8">
      <c r="G1426" s="66"/>
      <c r="H1426" s="66"/>
    </row>
    <row r="1427" spans="7:8">
      <c r="G1427" s="66"/>
      <c r="H1427" s="66"/>
    </row>
    <row r="1428" spans="7:8">
      <c r="G1428" s="66"/>
      <c r="H1428" s="66"/>
    </row>
    <row r="1429" spans="7:8">
      <c r="G1429" s="66"/>
      <c r="H1429" s="66"/>
    </row>
    <row r="1430" spans="7:8">
      <c r="G1430" s="66"/>
      <c r="H1430" s="66"/>
    </row>
    <row r="1431" spans="7:8">
      <c r="G1431" s="66"/>
      <c r="H1431" s="66"/>
    </row>
    <row r="1432" spans="7:8">
      <c r="G1432" s="66"/>
      <c r="H1432" s="66"/>
    </row>
    <row r="1433" spans="7:8">
      <c r="G1433" s="66"/>
      <c r="H1433" s="66"/>
    </row>
    <row r="1434" spans="7:8">
      <c r="G1434" s="66"/>
      <c r="H1434" s="66"/>
    </row>
    <row r="1435" spans="7:8">
      <c r="G1435" s="66"/>
      <c r="H1435" s="66"/>
    </row>
    <row r="1436" spans="7:8">
      <c r="G1436" s="66"/>
      <c r="H1436" s="66"/>
    </row>
    <row r="1437" spans="7:8">
      <c r="G1437" s="66"/>
      <c r="H1437" s="66"/>
    </row>
    <row r="1438" spans="7:8">
      <c r="G1438" s="66"/>
      <c r="H1438" s="66"/>
    </row>
    <row r="1439" spans="7:8">
      <c r="G1439" s="66"/>
      <c r="H1439" s="66"/>
    </row>
    <row r="1440" spans="7:8">
      <c r="G1440" s="66"/>
      <c r="H1440" s="66"/>
    </row>
    <row r="1441" spans="7:8">
      <c r="G1441" s="66"/>
      <c r="H1441" s="66"/>
    </row>
    <row r="1442" spans="7:8">
      <c r="G1442" s="66"/>
      <c r="H1442" s="66"/>
    </row>
    <row r="1443" spans="7:8">
      <c r="G1443" s="66"/>
      <c r="H1443" s="66"/>
    </row>
    <row r="1444" spans="7:8">
      <c r="G1444" s="66"/>
      <c r="H1444" s="66"/>
    </row>
    <row r="1445" spans="7:8">
      <c r="G1445" s="66"/>
      <c r="H1445" s="66"/>
    </row>
    <row r="1446" spans="7:8">
      <c r="G1446" s="66"/>
      <c r="H1446" s="66"/>
    </row>
    <row r="1447" spans="7:8">
      <c r="G1447" s="66"/>
      <c r="H1447" s="66"/>
    </row>
    <row r="1448" spans="7:8">
      <c r="G1448" s="66"/>
      <c r="H1448" s="66"/>
    </row>
    <row r="1449" spans="7:8">
      <c r="G1449" s="66"/>
      <c r="H1449" s="66"/>
    </row>
    <row r="1450" spans="7:8">
      <c r="G1450" s="66"/>
      <c r="H1450" s="66"/>
    </row>
    <row r="1451" spans="7:8">
      <c r="G1451" s="66"/>
      <c r="H1451" s="66"/>
    </row>
    <row r="1452" spans="7:8">
      <c r="G1452" s="66"/>
      <c r="H1452" s="66"/>
    </row>
    <row r="1453" spans="7:8">
      <c r="G1453" s="66"/>
      <c r="H1453" s="66"/>
    </row>
    <row r="1454" spans="7:8">
      <c r="G1454" s="66"/>
      <c r="H1454" s="66"/>
    </row>
    <row r="1455" spans="7:8">
      <c r="G1455" s="66"/>
      <c r="H1455" s="66"/>
    </row>
    <row r="1456" spans="7:8">
      <c r="G1456" s="66"/>
      <c r="H1456" s="66"/>
    </row>
    <row r="1457" spans="7:8">
      <c r="G1457" s="66"/>
      <c r="H1457" s="66"/>
    </row>
    <row r="1458" spans="7:8">
      <c r="G1458" s="66"/>
      <c r="H1458" s="66"/>
    </row>
    <row r="1459" spans="7:8">
      <c r="G1459" s="66"/>
      <c r="H1459" s="66"/>
    </row>
    <row r="1460" spans="7:8">
      <c r="G1460" s="66"/>
      <c r="H1460" s="66"/>
    </row>
    <row r="1461" spans="7:8">
      <c r="G1461" s="66"/>
      <c r="H1461" s="66"/>
    </row>
    <row r="1462" spans="7:8">
      <c r="G1462" s="66"/>
      <c r="H1462" s="66"/>
    </row>
    <row r="1463" spans="7:8">
      <c r="G1463" s="66"/>
      <c r="H1463" s="66"/>
    </row>
    <row r="1464" spans="7:8">
      <c r="G1464" s="66"/>
      <c r="H1464" s="66"/>
    </row>
    <row r="1465" spans="7:8">
      <c r="G1465" s="66"/>
      <c r="H1465" s="66"/>
    </row>
    <row r="1466" spans="7:8">
      <c r="G1466" s="66"/>
      <c r="H1466" s="66"/>
    </row>
    <row r="1467" spans="7:8">
      <c r="G1467" s="66"/>
      <c r="H1467" s="66"/>
    </row>
    <row r="1468" spans="7:8">
      <c r="G1468" s="66"/>
      <c r="H1468" s="66"/>
    </row>
    <row r="1469" spans="7:8">
      <c r="G1469" s="66"/>
      <c r="H1469" s="66"/>
    </row>
    <row r="1470" spans="7:8">
      <c r="G1470" s="66"/>
      <c r="H1470" s="66"/>
    </row>
    <row r="1471" spans="7:8">
      <c r="G1471" s="66"/>
      <c r="H1471" s="66"/>
    </row>
    <row r="1472" spans="7:8">
      <c r="G1472" s="66"/>
      <c r="H1472" s="66"/>
    </row>
    <row r="1473" spans="7:8">
      <c r="G1473" s="66"/>
      <c r="H1473" s="66"/>
    </row>
    <row r="1474" spans="7:8">
      <c r="G1474" s="66"/>
      <c r="H1474" s="66"/>
    </row>
    <row r="1475" spans="7:8">
      <c r="G1475" s="66"/>
      <c r="H1475" s="66"/>
    </row>
    <row r="1476" spans="7:8">
      <c r="G1476" s="66"/>
      <c r="H1476" s="66"/>
    </row>
    <row r="1477" spans="7:8">
      <c r="G1477" s="66"/>
      <c r="H1477" s="66"/>
    </row>
    <row r="1478" spans="7:8">
      <c r="G1478" s="66"/>
      <c r="H1478" s="66"/>
    </row>
    <row r="1479" spans="7:8">
      <c r="G1479" s="66"/>
      <c r="H1479" s="66"/>
    </row>
    <row r="1480" spans="7:8">
      <c r="G1480" s="66"/>
      <c r="H1480" s="66"/>
    </row>
    <row r="1481" spans="7:8">
      <c r="G1481" s="66"/>
      <c r="H1481" s="66"/>
    </row>
    <row r="1482" spans="7:8">
      <c r="G1482" s="66"/>
      <c r="H1482" s="66"/>
    </row>
    <row r="1483" spans="7:8">
      <c r="G1483" s="66"/>
      <c r="H1483" s="66"/>
    </row>
    <row r="1484" spans="7:8">
      <c r="G1484" s="66"/>
      <c r="H1484" s="66"/>
    </row>
    <row r="1485" spans="7:8">
      <c r="G1485" s="66"/>
      <c r="H1485" s="66"/>
    </row>
    <row r="1486" spans="7:8">
      <c r="G1486" s="66"/>
      <c r="H1486" s="66"/>
    </row>
    <row r="1487" spans="7:8">
      <c r="G1487" s="66"/>
      <c r="H1487" s="66"/>
    </row>
    <row r="1488" spans="7:8">
      <c r="G1488" s="66"/>
      <c r="H1488" s="66"/>
    </row>
    <row r="1489" spans="7:8">
      <c r="G1489" s="66"/>
      <c r="H1489" s="66"/>
    </row>
    <row r="1490" spans="7:8">
      <c r="G1490" s="66"/>
      <c r="H1490" s="66"/>
    </row>
    <row r="1491" spans="7:8">
      <c r="G1491" s="66"/>
      <c r="H1491" s="66"/>
    </row>
    <row r="1492" spans="7:8">
      <c r="G1492" s="66"/>
      <c r="H1492" s="66"/>
    </row>
    <row r="1493" spans="7:8">
      <c r="G1493" s="66"/>
      <c r="H1493" s="66"/>
    </row>
    <row r="1494" spans="7:8">
      <c r="G1494" s="66"/>
      <c r="H1494" s="66"/>
    </row>
    <row r="1495" spans="7:8">
      <c r="G1495" s="66"/>
      <c r="H1495" s="66"/>
    </row>
    <row r="1496" spans="7:8">
      <c r="G1496" s="66"/>
      <c r="H1496" s="66"/>
    </row>
    <row r="1497" spans="7:8">
      <c r="G1497" s="66"/>
      <c r="H1497" s="66"/>
    </row>
    <row r="1498" spans="7:8">
      <c r="G1498" s="66"/>
      <c r="H1498" s="66"/>
    </row>
    <row r="1499" spans="7:8">
      <c r="G1499" s="66"/>
      <c r="H1499" s="66"/>
    </row>
    <row r="1500" spans="7:8">
      <c r="G1500" s="66"/>
      <c r="H1500" s="66"/>
    </row>
    <row r="1501" spans="7:8">
      <c r="G1501" s="66"/>
      <c r="H1501" s="66"/>
    </row>
    <row r="1502" spans="7:8">
      <c r="G1502" s="66"/>
      <c r="H1502" s="66"/>
    </row>
    <row r="1503" spans="7:8">
      <c r="G1503" s="66"/>
      <c r="H1503" s="66"/>
    </row>
    <row r="1504" spans="7:8">
      <c r="G1504" s="66"/>
      <c r="H1504" s="66"/>
    </row>
    <row r="1505" spans="7:8">
      <c r="G1505" s="66"/>
      <c r="H1505" s="66"/>
    </row>
    <row r="1506" spans="7:8">
      <c r="G1506" s="66"/>
      <c r="H1506" s="66"/>
    </row>
    <row r="1507" spans="7:8">
      <c r="G1507" s="66"/>
      <c r="H1507" s="66"/>
    </row>
    <row r="1508" spans="7:8">
      <c r="G1508" s="66"/>
      <c r="H1508" s="66"/>
    </row>
    <row r="1509" spans="7:8">
      <c r="G1509" s="66"/>
      <c r="H1509" s="66"/>
    </row>
    <row r="1510" spans="7:8">
      <c r="G1510" s="66"/>
      <c r="H1510" s="66"/>
    </row>
    <row r="1511" spans="7:8">
      <c r="G1511" s="66"/>
      <c r="H1511" s="66"/>
    </row>
    <row r="1512" spans="7:8">
      <c r="G1512" s="66"/>
      <c r="H1512" s="66"/>
    </row>
    <row r="1513" spans="7:8">
      <c r="G1513" s="66"/>
      <c r="H1513" s="66"/>
    </row>
    <row r="1514" spans="7:8">
      <c r="G1514" s="66"/>
      <c r="H1514" s="66"/>
    </row>
    <row r="1515" spans="7:8">
      <c r="G1515" s="66"/>
      <c r="H1515" s="66"/>
    </row>
    <row r="1516" spans="7:8">
      <c r="G1516" s="66"/>
      <c r="H1516" s="66"/>
    </row>
    <row r="1517" spans="7:8">
      <c r="G1517" s="66"/>
      <c r="H1517" s="66"/>
    </row>
    <row r="1518" spans="7:8">
      <c r="G1518" s="66"/>
      <c r="H1518" s="66"/>
    </row>
    <row r="1519" spans="7:8">
      <c r="G1519" s="66"/>
      <c r="H1519" s="66"/>
    </row>
    <row r="1520" spans="7:8">
      <c r="G1520" s="66"/>
      <c r="H1520" s="66"/>
    </row>
    <row r="1521" spans="7:8">
      <c r="G1521" s="66"/>
      <c r="H1521" s="66"/>
    </row>
    <row r="1522" spans="7:8">
      <c r="G1522" s="66"/>
      <c r="H1522" s="66"/>
    </row>
    <row r="1523" spans="7:8">
      <c r="G1523" s="66"/>
      <c r="H1523" s="66"/>
    </row>
    <row r="1524" spans="7:8">
      <c r="G1524" s="66"/>
      <c r="H1524" s="66"/>
    </row>
    <row r="1525" spans="7:8">
      <c r="G1525" s="66"/>
      <c r="H1525" s="66"/>
    </row>
    <row r="1526" spans="7:8">
      <c r="G1526" s="66"/>
      <c r="H1526" s="66"/>
    </row>
    <row r="1527" spans="7:8">
      <c r="G1527" s="66"/>
      <c r="H1527" s="66"/>
    </row>
    <row r="1528" spans="7:8">
      <c r="G1528" s="66"/>
      <c r="H1528" s="66"/>
    </row>
    <row r="1529" spans="7:8">
      <c r="G1529" s="66"/>
      <c r="H1529" s="66"/>
    </row>
    <row r="1530" spans="7:8">
      <c r="G1530" s="66"/>
      <c r="H1530" s="66"/>
    </row>
    <row r="1531" spans="7:8">
      <c r="G1531" s="66"/>
      <c r="H1531" s="66"/>
    </row>
    <row r="1532" spans="7:8">
      <c r="G1532" s="66"/>
      <c r="H1532" s="66"/>
    </row>
    <row r="1533" spans="7:8">
      <c r="G1533" s="66"/>
      <c r="H1533" s="66"/>
    </row>
    <row r="1534" spans="7:8">
      <c r="G1534" s="66"/>
      <c r="H1534" s="66"/>
    </row>
    <row r="1535" spans="7:8">
      <c r="G1535" s="66"/>
      <c r="H1535" s="66"/>
    </row>
    <row r="1536" spans="7:8">
      <c r="G1536" s="66"/>
      <c r="H1536" s="66"/>
    </row>
    <row r="1537" spans="7:8">
      <c r="G1537" s="66"/>
      <c r="H1537" s="66"/>
    </row>
    <row r="1538" spans="7:8">
      <c r="G1538" s="66"/>
      <c r="H1538" s="66"/>
    </row>
    <row r="1539" spans="7:8">
      <c r="G1539" s="66"/>
      <c r="H1539" s="66"/>
    </row>
    <row r="1540" spans="7:8">
      <c r="G1540" s="66"/>
      <c r="H1540" s="66"/>
    </row>
    <row r="1541" spans="7:8">
      <c r="G1541" s="66"/>
      <c r="H1541" s="66"/>
    </row>
    <row r="1542" spans="7:8">
      <c r="G1542" s="66"/>
      <c r="H1542" s="66"/>
    </row>
    <row r="1543" spans="7:8">
      <c r="G1543" s="66"/>
      <c r="H1543" s="66"/>
    </row>
    <row r="1544" spans="7:8">
      <c r="G1544" s="66"/>
      <c r="H1544" s="66"/>
    </row>
    <row r="1545" spans="7:8">
      <c r="G1545" s="66"/>
      <c r="H1545" s="66"/>
    </row>
    <row r="1546" spans="7:8">
      <c r="G1546" s="66"/>
      <c r="H1546" s="66"/>
    </row>
    <row r="1547" spans="7:8">
      <c r="G1547" s="66"/>
      <c r="H1547" s="66"/>
    </row>
    <row r="1548" spans="7:8">
      <c r="G1548" s="66"/>
      <c r="H1548" s="66"/>
    </row>
    <row r="1549" spans="7:8">
      <c r="G1549" s="66"/>
      <c r="H1549" s="66"/>
    </row>
    <row r="1550" spans="7:8">
      <c r="G1550" s="66"/>
      <c r="H1550" s="66"/>
    </row>
    <row r="1551" spans="7:8">
      <c r="G1551" s="66"/>
      <c r="H1551" s="66"/>
    </row>
    <row r="1552" spans="7:8">
      <c r="G1552" s="66"/>
      <c r="H1552" s="66"/>
    </row>
    <row r="1553" spans="7:8">
      <c r="G1553" s="66"/>
      <c r="H1553" s="66"/>
    </row>
    <row r="1554" spans="7:8">
      <c r="G1554" s="66"/>
      <c r="H1554" s="66"/>
    </row>
    <row r="1555" spans="7:8">
      <c r="G1555" s="66"/>
      <c r="H1555" s="66"/>
    </row>
    <row r="1556" spans="7:8">
      <c r="G1556" s="66"/>
      <c r="H1556" s="66"/>
    </row>
    <row r="1557" spans="7:8">
      <c r="G1557" s="66"/>
      <c r="H1557" s="66"/>
    </row>
    <row r="1558" spans="7:8">
      <c r="G1558" s="66"/>
      <c r="H1558" s="66"/>
    </row>
    <row r="1559" spans="7:8">
      <c r="G1559" s="66"/>
      <c r="H1559" s="66"/>
    </row>
    <row r="1560" spans="7:8">
      <c r="G1560" s="66"/>
      <c r="H1560" s="66"/>
    </row>
    <row r="1561" spans="7:8">
      <c r="G1561" s="66"/>
      <c r="H1561" s="66"/>
    </row>
    <row r="1562" spans="7:8">
      <c r="G1562" s="66"/>
      <c r="H1562" s="66"/>
    </row>
    <row r="1563" spans="7:8">
      <c r="G1563" s="66"/>
      <c r="H1563" s="66"/>
    </row>
    <row r="1564" spans="7:8">
      <c r="G1564" s="66"/>
      <c r="H1564" s="66"/>
    </row>
    <row r="1565" spans="7:8">
      <c r="G1565" s="66"/>
      <c r="H1565" s="66"/>
    </row>
    <row r="1566" spans="7:8">
      <c r="G1566" s="66"/>
      <c r="H1566" s="66"/>
    </row>
    <row r="1567" spans="7:8">
      <c r="G1567" s="66"/>
      <c r="H1567" s="66"/>
    </row>
    <row r="1568" spans="7:8">
      <c r="G1568" s="66"/>
      <c r="H1568" s="66"/>
    </row>
    <row r="1569" spans="7:8">
      <c r="G1569" s="66"/>
      <c r="H1569" s="66"/>
    </row>
    <row r="1570" spans="7:8">
      <c r="G1570" s="66"/>
      <c r="H1570" s="66"/>
    </row>
    <row r="1571" spans="7:8">
      <c r="G1571" s="66"/>
      <c r="H1571" s="66"/>
    </row>
    <row r="1572" spans="7:8">
      <c r="G1572" s="66"/>
      <c r="H1572" s="66"/>
    </row>
    <row r="1573" spans="7:8">
      <c r="G1573" s="66"/>
      <c r="H1573" s="66"/>
    </row>
    <row r="1574" spans="7:8">
      <c r="G1574" s="66"/>
      <c r="H1574" s="66"/>
    </row>
    <row r="1575" spans="7:8">
      <c r="G1575" s="66"/>
      <c r="H1575" s="66"/>
    </row>
    <row r="1576" spans="7:8">
      <c r="G1576" s="66"/>
      <c r="H1576" s="66"/>
    </row>
    <row r="1577" spans="7:8">
      <c r="G1577" s="66"/>
      <c r="H1577" s="66"/>
    </row>
    <row r="1578" spans="7:8">
      <c r="G1578" s="66"/>
      <c r="H1578" s="66"/>
    </row>
    <row r="1579" spans="7:8">
      <c r="G1579" s="66"/>
      <c r="H1579" s="66"/>
    </row>
    <row r="1580" spans="7:8">
      <c r="G1580" s="66"/>
      <c r="H1580" s="66"/>
    </row>
    <row r="1581" spans="7:8">
      <c r="G1581" s="66"/>
      <c r="H1581" s="66"/>
    </row>
    <row r="1582" spans="7:8">
      <c r="G1582" s="66"/>
      <c r="H1582" s="66"/>
    </row>
    <row r="1583" spans="7:8">
      <c r="G1583" s="66"/>
      <c r="H1583" s="66"/>
    </row>
    <row r="1584" spans="7:8">
      <c r="G1584" s="66"/>
      <c r="H1584" s="66"/>
    </row>
    <row r="1585" spans="7:8">
      <c r="G1585" s="66"/>
      <c r="H1585" s="66"/>
    </row>
    <row r="1586" spans="7:8">
      <c r="G1586" s="66"/>
      <c r="H1586" s="66"/>
    </row>
    <row r="1587" spans="7:8">
      <c r="G1587" s="66"/>
      <c r="H1587" s="66"/>
    </row>
    <row r="1588" spans="7:8">
      <c r="G1588" s="66"/>
      <c r="H1588" s="66"/>
    </row>
    <row r="1589" spans="7:8">
      <c r="G1589" s="66"/>
      <c r="H1589" s="66"/>
    </row>
    <row r="1590" spans="7:8">
      <c r="G1590" s="66"/>
      <c r="H1590" s="66"/>
    </row>
    <row r="1591" spans="7:8">
      <c r="G1591" s="66"/>
      <c r="H1591" s="66"/>
    </row>
    <row r="1592" spans="7:8">
      <c r="G1592" s="66"/>
      <c r="H1592" s="66"/>
    </row>
    <row r="1593" spans="7:8">
      <c r="G1593" s="66"/>
      <c r="H1593" s="66"/>
    </row>
    <row r="1594" spans="7:8">
      <c r="G1594" s="66"/>
      <c r="H1594" s="66"/>
    </row>
    <row r="1595" spans="7:8">
      <c r="G1595" s="66"/>
      <c r="H1595" s="66"/>
    </row>
    <row r="1596" spans="7:8">
      <c r="G1596" s="66"/>
      <c r="H1596" s="66"/>
    </row>
    <row r="1597" spans="7:8">
      <c r="G1597" s="66"/>
      <c r="H1597" s="66"/>
    </row>
    <row r="1598" spans="7:8">
      <c r="G1598" s="66"/>
      <c r="H1598" s="66"/>
    </row>
    <row r="1599" spans="7:8">
      <c r="G1599" s="66"/>
      <c r="H1599" s="66"/>
    </row>
    <row r="1600" spans="7:8">
      <c r="G1600" s="66"/>
      <c r="H1600" s="66"/>
    </row>
    <row r="1601" spans="7:8">
      <c r="G1601" s="66"/>
      <c r="H1601" s="66"/>
    </row>
    <row r="1602" spans="7:8">
      <c r="G1602" s="66"/>
      <c r="H1602" s="66"/>
    </row>
    <row r="1603" spans="7:8">
      <c r="G1603" s="66"/>
      <c r="H1603" s="66"/>
    </row>
    <row r="1604" spans="7:8">
      <c r="G1604" s="66"/>
      <c r="H1604" s="66"/>
    </row>
    <row r="1605" spans="7:8">
      <c r="G1605" s="66"/>
      <c r="H1605" s="66"/>
    </row>
    <row r="1606" spans="7:8">
      <c r="G1606" s="66"/>
      <c r="H1606" s="66"/>
    </row>
    <row r="1607" spans="7:8">
      <c r="G1607" s="66"/>
      <c r="H1607" s="66"/>
    </row>
    <row r="1608" spans="7:8">
      <c r="G1608" s="66"/>
      <c r="H1608" s="66"/>
    </row>
    <row r="1609" spans="7:8">
      <c r="G1609" s="66"/>
      <c r="H1609" s="66"/>
    </row>
    <row r="1610" spans="7:8">
      <c r="G1610" s="66"/>
      <c r="H1610" s="66"/>
    </row>
    <row r="1611" spans="7:8">
      <c r="G1611" s="66"/>
      <c r="H1611" s="66"/>
    </row>
    <row r="1612" spans="7:8">
      <c r="G1612" s="66"/>
      <c r="H1612" s="66"/>
    </row>
    <row r="1613" spans="7:8">
      <c r="G1613" s="66"/>
      <c r="H1613" s="66"/>
    </row>
    <row r="1614" spans="7:8">
      <c r="G1614" s="66"/>
      <c r="H1614" s="66"/>
    </row>
    <row r="1615" spans="7:8">
      <c r="G1615" s="66"/>
      <c r="H1615" s="66"/>
    </row>
    <row r="1616" spans="7:8">
      <c r="G1616" s="66"/>
      <c r="H1616" s="66"/>
    </row>
    <row r="1617" spans="7:8">
      <c r="G1617" s="66"/>
      <c r="H1617" s="66"/>
    </row>
    <row r="1618" spans="7:8">
      <c r="G1618" s="66"/>
      <c r="H1618" s="66"/>
    </row>
    <row r="1619" spans="7:8">
      <c r="G1619" s="66"/>
      <c r="H1619" s="66"/>
    </row>
    <row r="1620" spans="7:8">
      <c r="G1620" s="66"/>
      <c r="H1620" s="66"/>
    </row>
    <row r="1621" spans="7:8">
      <c r="G1621" s="66"/>
      <c r="H1621" s="66"/>
    </row>
    <row r="1622" spans="7:8">
      <c r="G1622" s="66"/>
      <c r="H1622" s="66"/>
    </row>
    <row r="1623" spans="7:8">
      <c r="G1623" s="66"/>
      <c r="H1623" s="66"/>
    </row>
    <row r="1624" spans="7:8">
      <c r="G1624" s="66"/>
      <c r="H1624" s="66"/>
    </row>
    <row r="1625" spans="7:8">
      <c r="G1625" s="66"/>
      <c r="H1625" s="66"/>
    </row>
    <row r="1626" spans="7:8">
      <c r="G1626" s="66"/>
      <c r="H1626" s="66"/>
    </row>
    <row r="1627" spans="7:8">
      <c r="G1627" s="66"/>
      <c r="H1627" s="66"/>
    </row>
    <row r="1628" spans="7:8">
      <c r="G1628" s="66"/>
      <c r="H1628" s="66"/>
    </row>
    <row r="1629" spans="7:8">
      <c r="G1629" s="66"/>
      <c r="H1629" s="66"/>
    </row>
    <row r="1630" spans="7:8">
      <c r="G1630" s="66"/>
      <c r="H1630" s="66"/>
    </row>
    <row r="1631" spans="7:8">
      <c r="G1631" s="66"/>
      <c r="H1631" s="66"/>
    </row>
    <row r="1632" spans="7:8">
      <c r="G1632" s="66"/>
      <c r="H1632" s="66"/>
    </row>
    <row r="1633" spans="7:8">
      <c r="G1633" s="66"/>
      <c r="H1633" s="66"/>
    </row>
    <row r="1634" spans="7:8">
      <c r="G1634" s="66"/>
      <c r="H1634" s="66"/>
    </row>
    <row r="1635" spans="7:8">
      <c r="G1635" s="66"/>
      <c r="H1635" s="66"/>
    </row>
    <row r="1636" spans="7:8">
      <c r="G1636" s="66"/>
      <c r="H1636" s="66"/>
    </row>
    <row r="1637" spans="7:8">
      <c r="G1637" s="66"/>
      <c r="H1637" s="66"/>
    </row>
    <row r="1638" spans="7:8">
      <c r="G1638" s="66"/>
      <c r="H1638" s="66"/>
    </row>
    <row r="1639" spans="7:8">
      <c r="G1639" s="66"/>
      <c r="H1639" s="66"/>
    </row>
    <row r="1640" spans="7:8">
      <c r="G1640" s="66"/>
      <c r="H1640" s="66"/>
    </row>
    <row r="1641" spans="7:8">
      <c r="G1641" s="66"/>
      <c r="H1641" s="66"/>
    </row>
    <row r="1642" spans="7:8">
      <c r="G1642" s="66"/>
      <c r="H1642" s="66"/>
    </row>
    <row r="1643" spans="7:8">
      <c r="G1643" s="66"/>
      <c r="H1643" s="66"/>
    </row>
    <row r="1644" spans="7:8">
      <c r="G1644" s="66"/>
      <c r="H1644" s="66"/>
    </row>
    <row r="1645" spans="7:8">
      <c r="G1645" s="66"/>
      <c r="H1645" s="66"/>
    </row>
    <row r="1646" spans="7:8">
      <c r="G1646" s="66"/>
      <c r="H1646" s="66"/>
    </row>
    <row r="1647" spans="7:8">
      <c r="G1647" s="66"/>
      <c r="H1647" s="66"/>
    </row>
    <row r="1648" spans="7:8">
      <c r="G1648" s="66"/>
      <c r="H1648" s="66"/>
    </row>
    <row r="1649" spans="7:8">
      <c r="G1649" s="66"/>
      <c r="H1649" s="66"/>
    </row>
    <row r="1650" spans="7:8">
      <c r="G1650" s="66"/>
      <c r="H1650" s="66"/>
    </row>
    <row r="1651" spans="7:8">
      <c r="G1651" s="66"/>
      <c r="H1651" s="66"/>
    </row>
    <row r="1652" spans="7:8">
      <c r="G1652" s="66"/>
      <c r="H1652" s="66"/>
    </row>
    <row r="1653" spans="7:8">
      <c r="G1653" s="66"/>
      <c r="H1653" s="66"/>
    </row>
    <row r="1654" spans="7:8">
      <c r="G1654" s="66"/>
      <c r="H1654" s="66"/>
    </row>
    <row r="1655" spans="7:8">
      <c r="G1655" s="66"/>
      <c r="H1655" s="66"/>
    </row>
    <row r="1656" spans="7:8">
      <c r="G1656" s="66"/>
      <c r="H1656" s="66"/>
    </row>
    <row r="1657" spans="7:8">
      <c r="G1657" s="66"/>
      <c r="H1657" s="66"/>
    </row>
    <row r="1658" spans="7:8">
      <c r="G1658" s="66"/>
      <c r="H1658" s="66"/>
    </row>
    <row r="1659" spans="7:8">
      <c r="G1659" s="66"/>
      <c r="H1659" s="66"/>
    </row>
    <row r="1660" spans="7:8">
      <c r="G1660" s="66"/>
      <c r="H1660" s="66"/>
    </row>
    <row r="1661" spans="7:8">
      <c r="G1661" s="66"/>
      <c r="H1661" s="66"/>
    </row>
    <row r="1662" spans="7:8">
      <c r="G1662" s="66"/>
      <c r="H1662" s="66"/>
    </row>
    <row r="1663" spans="7:8">
      <c r="G1663" s="66"/>
      <c r="H1663" s="66"/>
    </row>
    <row r="1664" spans="7:8">
      <c r="G1664" s="66"/>
      <c r="H1664" s="66"/>
    </row>
    <row r="1665" spans="7:8">
      <c r="G1665" s="66"/>
      <c r="H1665" s="66"/>
    </row>
    <row r="1666" spans="7:8">
      <c r="G1666" s="66"/>
      <c r="H1666" s="66"/>
    </row>
    <row r="1667" spans="7:8">
      <c r="G1667" s="66"/>
      <c r="H1667" s="66"/>
    </row>
    <row r="1668" spans="7:8">
      <c r="G1668" s="66"/>
      <c r="H1668" s="66"/>
    </row>
    <row r="1669" spans="7:8">
      <c r="G1669" s="66"/>
      <c r="H1669" s="66"/>
    </row>
    <row r="1670" spans="7:8">
      <c r="G1670" s="66"/>
      <c r="H1670" s="66"/>
    </row>
    <row r="1671" spans="7:8">
      <c r="G1671" s="66"/>
      <c r="H1671" s="66"/>
    </row>
    <row r="1672" spans="7:8">
      <c r="G1672" s="66"/>
      <c r="H1672" s="66"/>
    </row>
    <row r="1673" spans="7:8">
      <c r="G1673" s="66"/>
      <c r="H1673" s="66"/>
    </row>
    <row r="1674" spans="7:8">
      <c r="G1674" s="66"/>
      <c r="H1674" s="66"/>
    </row>
    <row r="1675" spans="7:8">
      <c r="G1675" s="66"/>
      <c r="H1675" s="66"/>
    </row>
    <row r="1676" spans="7:8">
      <c r="G1676" s="66"/>
      <c r="H1676" s="66"/>
    </row>
    <row r="1677" spans="7:8">
      <c r="G1677" s="66"/>
      <c r="H1677" s="66"/>
    </row>
    <row r="1678" spans="7:8">
      <c r="G1678" s="66"/>
      <c r="H1678" s="66"/>
    </row>
    <row r="1679" spans="7:8">
      <c r="G1679" s="66"/>
      <c r="H1679" s="66"/>
    </row>
    <row r="1680" spans="7:8">
      <c r="G1680" s="66"/>
      <c r="H1680" s="66"/>
    </row>
    <row r="1681" spans="7:8">
      <c r="G1681" s="66"/>
      <c r="H1681" s="66"/>
    </row>
    <row r="1682" spans="7:8">
      <c r="G1682" s="66"/>
      <c r="H1682" s="66"/>
    </row>
    <row r="1683" spans="7:8">
      <c r="G1683" s="66"/>
      <c r="H1683" s="66"/>
    </row>
    <row r="1684" spans="7:8">
      <c r="G1684" s="66"/>
      <c r="H1684" s="66"/>
    </row>
    <row r="1685" spans="7:8">
      <c r="G1685" s="66"/>
      <c r="H1685" s="66"/>
    </row>
    <row r="1686" spans="7:8">
      <c r="G1686" s="66"/>
      <c r="H1686" s="66"/>
    </row>
    <row r="1687" spans="7:8">
      <c r="G1687" s="66"/>
      <c r="H1687" s="66"/>
    </row>
    <row r="1688" spans="7:8">
      <c r="G1688" s="66"/>
      <c r="H1688" s="66"/>
    </row>
    <row r="1689" spans="7:8">
      <c r="G1689" s="66"/>
      <c r="H1689" s="66"/>
    </row>
    <row r="1690" spans="7:8">
      <c r="G1690" s="66"/>
      <c r="H1690" s="66"/>
    </row>
    <row r="1691" spans="7:8">
      <c r="G1691" s="66"/>
      <c r="H1691" s="66"/>
    </row>
    <row r="1692" spans="7:8">
      <c r="G1692" s="66"/>
      <c r="H1692" s="66"/>
    </row>
    <row r="1693" spans="7:8">
      <c r="G1693" s="66"/>
      <c r="H1693" s="66"/>
    </row>
    <row r="1694" spans="7:8">
      <c r="G1694" s="66"/>
      <c r="H1694" s="66"/>
    </row>
    <row r="1695" spans="7:8">
      <c r="G1695" s="66"/>
      <c r="H1695" s="66"/>
    </row>
    <row r="1696" spans="7:8">
      <c r="G1696" s="66"/>
      <c r="H1696" s="66"/>
    </row>
    <row r="1697" spans="7:8">
      <c r="G1697" s="66"/>
      <c r="H1697" s="66"/>
    </row>
    <row r="1698" spans="7:8">
      <c r="G1698" s="66"/>
      <c r="H1698" s="66"/>
    </row>
    <row r="1699" spans="7:8">
      <c r="G1699" s="66"/>
      <c r="H1699" s="66"/>
    </row>
    <row r="1700" spans="7:8">
      <c r="G1700" s="66"/>
      <c r="H1700" s="66"/>
    </row>
    <row r="1701" spans="7:8">
      <c r="G1701" s="66"/>
      <c r="H1701" s="66"/>
    </row>
    <row r="1702" spans="7:8">
      <c r="G1702" s="66"/>
      <c r="H1702" s="66"/>
    </row>
    <row r="1703" spans="7:8">
      <c r="G1703" s="66"/>
      <c r="H1703" s="66"/>
    </row>
    <row r="1704" spans="7:8">
      <c r="G1704" s="66"/>
      <c r="H1704" s="66"/>
    </row>
    <row r="1705" spans="7:8">
      <c r="G1705" s="66"/>
      <c r="H1705" s="66"/>
    </row>
    <row r="1706" spans="7:8">
      <c r="G1706" s="66"/>
      <c r="H1706" s="66"/>
    </row>
    <row r="1707" spans="7:8">
      <c r="G1707" s="66"/>
      <c r="H1707" s="66"/>
    </row>
    <row r="1708" spans="7:8">
      <c r="G1708" s="66"/>
      <c r="H1708" s="66"/>
    </row>
    <row r="1709" spans="7:8">
      <c r="G1709" s="66"/>
      <c r="H1709" s="66"/>
    </row>
    <row r="1710" spans="7:8">
      <c r="G1710" s="66"/>
      <c r="H1710" s="66"/>
    </row>
    <row r="1711" spans="7:8">
      <c r="G1711" s="66"/>
      <c r="H1711" s="66"/>
    </row>
    <row r="1712" spans="7:8">
      <c r="G1712" s="66"/>
      <c r="H1712" s="66"/>
    </row>
    <row r="1713" spans="7:8">
      <c r="G1713" s="66"/>
      <c r="H1713" s="66"/>
    </row>
    <row r="1714" spans="7:8">
      <c r="G1714" s="66"/>
      <c r="H1714" s="66"/>
    </row>
    <row r="1715" spans="7:8">
      <c r="G1715" s="66"/>
      <c r="H1715" s="66"/>
    </row>
    <row r="1716" spans="7:8">
      <c r="G1716" s="66"/>
      <c r="H1716" s="66"/>
    </row>
    <row r="1717" spans="7:8">
      <c r="G1717" s="66"/>
      <c r="H1717" s="66"/>
    </row>
    <row r="1718" spans="7:8">
      <c r="G1718" s="66"/>
      <c r="H1718" s="66"/>
    </row>
    <row r="1719" spans="7:8">
      <c r="G1719" s="66"/>
      <c r="H1719" s="66"/>
    </row>
    <row r="1720" spans="7:8">
      <c r="G1720" s="66"/>
      <c r="H1720" s="66"/>
    </row>
    <row r="1721" spans="7:8">
      <c r="G1721" s="66"/>
      <c r="H1721" s="66"/>
    </row>
    <row r="1722" spans="7:8">
      <c r="G1722" s="66"/>
      <c r="H1722" s="66"/>
    </row>
    <row r="1723" spans="7:8">
      <c r="G1723" s="66"/>
      <c r="H1723" s="66"/>
    </row>
    <row r="1724" spans="7:8">
      <c r="G1724" s="66"/>
      <c r="H1724" s="66"/>
    </row>
    <row r="1725" spans="7:8">
      <c r="G1725" s="66"/>
      <c r="H1725" s="66"/>
    </row>
    <row r="1726" spans="7:8">
      <c r="G1726" s="66"/>
      <c r="H1726" s="66"/>
    </row>
    <row r="1727" spans="7:8">
      <c r="G1727" s="66"/>
      <c r="H1727" s="66"/>
    </row>
    <row r="1728" spans="7:8">
      <c r="G1728" s="66"/>
      <c r="H1728" s="66"/>
    </row>
    <row r="1729" spans="7:8">
      <c r="G1729" s="66"/>
      <c r="H1729" s="66"/>
    </row>
    <row r="1730" spans="7:8">
      <c r="G1730" s="66"/>
      <c r="H1730" s="66"/>
    </row>
    <row r="1731" spans="7:8">
      <c r="G1731" s="66"/>
      <c r="H1731" s="66"/>
    </row>
    <row r="1732" spans="7:8">
      <c r="G1732" s="66"/>
      <c r="H1732" s="66"/>
    </row>
    <row r="1733" spans="7:8">
      <c r="G1733" s="66"/>
      <c r="H1733" s="66"/>
    </row>
    <row r="1734" spans="7:8">
      <c r="G1734" s="66"/>
      <c r="H1734" s="66"/>
    </row>
    <row r="1735" spans="7:8">
      <c r="G1735" s="66"/>
      <c r="H1735" s="66"/>
    </row>
    <row r="1736" spans="7:8">
      <c r="G1736" s="66"/>
      <c r="H1736" s="66"/>
    </row>
    <row r="1737" spans="7:8">
      <c r="G1737" s="66"/>
      <c r="H1737" s="66"/>
    </row>
    <row r="1738" spans="7:8">
      <c r="G1738" s="66"/>
      <c r="H1738" s="66"/>
    </row>
    <row r="1739" spans="7:8">
      <c r="G1739" s="66"/>
      <c r="H1739" s="66"/>
    </row>
    <row r="1740" spans="7:8">
      <c r="G1740" s="66"/>
      <c r="H1740" s="66"/>
    </row>
    <row r="1741" spans="7:8">
      <c r="G1741" s="66"/>
      <c r="H1741" s="66"/>
    </row>
    <row r="1742" spans="7:8">
      <c r="G1742" s="66"/>
      <c r="H1742" s="66"/>
    </row>
    <row r="1743" spans="7:8">
      <c r="G1743" s="66"/>
      <c r="H1743" s="66"/>
    </row>
    <row r="1744" spans="7:8">
      <c r="G1744" s="66"/>
      <c r="H1744" s="66"/>
    </row>
    <row r="1745" spans="7:8">
      <c r="G1745" s="66"/>
      <c r="H1745" s="66"/>
    </row>
    <row r="1746" spans="7:8">
      <c r="G1746" s="66"/>
      <c r="H1746" s="66"/>
    </row>
    <row r="1747" spans="7:8">
      <c r="G1747" s="66"/>
      <c r="H1747" s="66"/>
    </row>
    <row r="1748" spans="7:8">
      <c r="G1748" s="66"/>
      <c r="H1748" s="66"/>
    </row>
    <row r="1749" spans="7:8">
      <c r="G1749" s="66"/>
      <c r="H1749" s="66"/>
    </row>
    <row r="1750" spans="7:8">
      <c r="G1750" s="66"/>
      <c r="H1750" s="66"/>
    </row>
    <row r="1751" spans="7:8">
      <c r="G1751" s="66"/>
      <c r="H1751" s="66"/>
    </row>
    <row r="1752" spans="7:8">
      <c r="G1752" s="66"/>
      <c r="H1752" s="66"/>
    </row>
    <row r="1753" spans="7:8">
      <c r="G1753" s="66"/>
      <c r="H1753" s="66"/>
    </row>
    <row r="1754" spans="7:8">
      <c r="G1754" s="66"/>
      <c r="H1754" s="66"/>
    </row>
    <row r="1755" spans="7:8">
      <c r="G1755" s="66"/>
      <c r="H1755" s="66"/>
    </row>
    <row r="1756" spans="7:8">
      <c r="G1756" s="66"/>
      <c r="H1756" s="66"/>
    </row>
    <row r="1757" spans="7:8">
      <c r="G1757" s="66"/>
      <c r="H1757" s="66"/>
    </row>
    <row r="1758" spans="7:8">
      <c r="G1758" s="66"/>
      <c r="H1758" s="66"/>
    </row>
    <row r="1759" spans="7:8">
      <c r="G1759" s="66"/>
      <c r="H1759" s="66"/>
    </row>
    <row r="1760" spans="7:8">
      <c r="G1760" s="66"/>
      <c r="H1760" s="66"/>
    </row>
    <row r="1761" spans="7:8">
      <c r="G1761" s="66"/>
      <c r="H1761" s="66"/>
    </row>
    <row r="1762" spans="7:8">
      <c r="G1762" s="66"/>
      <c r="H1762" s="66"/>
    </row>
    <row r="1763" spans="7:8">
      <c r="G1763" s="66"/>
      <c r="H1763" s="66"/>
    </row>
    <row r="1764" spans="7:8">
      <c r="G1764" s="66"/>
      <c r="H1764" s="66"/>
    </row>
    <row r="1765" spans="7:8">
      <c r="G1765" s="66"/>
      <c r="H1765" s="66"/>
    </row>
    <row r="1766" spans="7:8">
      <c r="G1766" s="66"/>
      <c r="H1766" s="66"/>
    </row>
    <row r="1767" spans="7:8">
      <c r="G1767" s="66"/>
      <c r="H1767" s="66"/>
    </row>
    <row r="1768" spans="7:8">
      <c r="G1768" s="66"/>
      <c r="H1768" s="66"/>
    </row>
    <row r="1769" spans="7:8">
      <c r="G1769" s="66"/>
      <c r="H1769" s="66"/>
    </row>
    <row r="1770" spans="7:8">
      <c r="G1770" s="66"/>
      <c r="H1770" s="66"/>
    </row>
    <row r="1771" spans="7:8">
      <c r="G1771" s="66"/>
      <c r="H1771" s="66"/>
    </row>
    <row r="1772" spans="7:8">
      <c r="G1772" s="66"/>
      <c r="H1772" s="66"/>
    </row>
    <row r="1773" spans="7:8">
      <c r="G1773" s="66"/>
      <c r="H1773" s="66"/>
    </row>
    <row r="1774" spans="7:8">
      <c r="G1774" s="66"/>
      <c r="H1774" s="66"/>
    </row>
    <row r="1775" spans="7:8">
      <c r="G1775" s="66"/>
      <c r="H1775" s="66"/>
    </row>
    <row r="1776" spans="7:8">
      <c r="G1776" s="66"/>
      <c r="H1776" s="66"/>
    </row>
    <row r="1777" spans="7:8">
      <c r="G1777" s="66"/>
      <c r="H1777" s="66"/>
    </row>
    <row r="1778" spans="7:8">
      <c r="G1778" s="66"/>
      <c r="H1778" s="66"/>
    </row>
    <row r="1779" spans="7:8">
      <c r="G1779" s="66"/>
      <c r="H1779" s="66"/>
    </row>
    <row r="1780" spans="7:8">
      <c r="G1780" s="66"/>
      <c r="H1780" s="66"/>
    </row>
    <row r="1781" spans="7:8">
      <c r="G1781" s="66"/>
      <c r="H1781" s="66"/>
    </row>
    <row r="1782" spans="7:8">
      <c r="G1782" s="66"/>
      <c r="H1782" s="66"/>
    </row>
    <row r="1783" spans="7:8">
      <c r="G1783" s="66"/>
      <c r="H1783" s="66"/>
    </row>
    <row r="1784" spans="7:8">
      <c r="G1784" s="66"/>
      <c r="H1784" s="66"/>
    </row>
    <row r="1785" spans="7:8">
      <c r="G1785" s="66"/>
      <c r="H1785" s="66"/>
    </row>
    <row r="1786" spans="7:8">
      <c r="G1786" s="66"/>
      <c r="H1786" s="66"/>
    </row>
    <row r="1787" spans="7:8">
      <c r="G1787" s="66"/>
      <c r="H1787" s="66"/>
    </row>
    <row r="1788" spans="7:8">
      <c r="G1788" s="66"/>
      <c r="H1788" s="66"/>
    </row>
    <row r="1789" spans="7:8">
      <c r="G1789" s="66"/>
      <c r="H1789" s="66"/>
    </row>
    <row r="1790" spans="7:8">
      <c r="G1790" s="66"/>
      <c r="H1790" s="66"/>
    </row>
    <row r="1791" spans="7:8">
      <c r="G1791" s="66"/>
      <c r="H1791" s="66"/>
    </row>
    <row r="1792" spans="7:8">
      <c r="G1792" s="66"/>
      <c r="H1792" s="66"/>
    </row>
    <row r="1793" spans="7:8">
      <c r="G1793" s="66"/>
      <c r="H1793" s="66"/>
    </row>
    <row r="1794" spans="7:8">
      <c r="G1794" s="66"/>
      <c r="H1794" s="66"/>
    </row>
    <row r="1795" spans="7:8">
      <c r="G1795" s="66"/>
      <c r="H1795" s="66"/>
    </row>
    <row r="1796" spans="7:8">
      <c r="G1796" s="66"/>
      <c r="H1796" s="66"/>
    </row>
    <row r="1797" spans="7:8">
      <c r="G1797" s="66"/>
      <c r="H1797" s="66"/>
    </row>
    <row r="1798" spans="7:8">
      <c r="G1798" s="66"/>
      <c r="H1798" s="66"/>
    </row>
    <row r="1799" spans="7:8">
      <c r="G1799" s="66"/>
      <c r="H1799" s="66"/>
    </row>
    <row r="1800" spans="7:8">
      <c r="G1800" s="66"/>
      <c r="H1800" s="66"/>
    </row>
    <row r="1801" spans="7:8">
      <c r="G1801" s="66"/>
      <c r="H1801" s="66"/>
    </row>
    <row r="1802" spans="7:8">
      <c r="G1802" s="66"/>
      <c r="H1802" s="66"/>
    </row>
    <row r="1803" spans="7:8">
      <c r="G1803" s="66"/>
      <c r="H1803" s="66"/>
    </row>
    <row r="1804" spans="7:8">
      <c r="G1804" s="66"/>
      <c r="H1804" s="66"/>
    </row>
    <row r="1805" spans="7:8">
      <c r="G1805" s="66"/>
      <c r="H1805" s="66"/>
    </row>
    <row r="1806" spans="7:8">
      <c r="G1806" s="66"/>
      <c r="H1806" s="66"/>
    </row>
    <row r="1807" spans="7:8">
      <c r="G1807" s="66"/>
      <c r="H1807" s="66"/>
    </row>
    <row r="1808" spans="7:8">
      <c r="G1808" s="66"/>
      <c r="H1808" s="66"/>
    </row>
    <row r="1809" spans="7:8">
      <c r="G1809" s="66"/>
      <c r="H1809" s="66"/>
    </row>
    <row r="1810" spans="7:8">
      <c r="G1810" s="66"/>
      <c r="H1810" s="66"/>
    </row>
    <row r="1811" spans="7:8">
      <c r="G1811" s="66"/>
      <c r="H1811" s="66"/>
    </row>
    <row r="1812" spans="7:8">
      <c r="G1812" s="66"/>
      <c r="H1812" s="66"/>
    </row>
    <row r="1813" spans="7:8">
      <c r="G1813" s="66"/>
      <c r="H1813" s="66"/>
    </row>
    <row r="1814" spans="7:8">
      <c r="G1814" s="66"/>
      <c r="H1814" s="66"/>
    </row>
    <row r="1815" spans="7:8">
      <c r="G1815" s="66"/>
      <c r="H1815" s="66"/>
    </row>
    <row r="1816" spans="7:8">
      <c r="G1816" s="66"/>
      <c r="H1816" s="66"/>
    </row>
    <row r="1817" spans="7:8">
      <c r="G1817" s="66"/>
      <c r="H1817" s="66"/>
    </row>
    <row r="1818" spans="7:8">
      <c r="G1818" s="66"/>
      <c r="H1818" s="66"/>
    </row>
    <row r="1819" spans="7:8">
      <c r="G1819" s="66"/>
      <c r="H1819" s="66"/>
    </row>
    <row r="1820" spans="7:8">
      <c r="G1820" s="66"/>
      <c r="H1820" s="66"/>
    </row>
    <row r="1821" spans="7:8">
      <c r="G1821" s="66"/>
      <c r="H1821" s="66"/>
    </row>
    <row r="1822" spans="7:8">
      <c r="G1822" s="66"/>
      <c r="H1822" s="66"/>
    </row>
    <row r="1823" spans="7:8">
      <c r="G1823" s="66"/>
      <c r="H1823" s="66"/>
    </row>
    <row r="1824" spans="7:8">
      <c r="G1824" s="66"/>
      <c r="H1824" s="66"/>
    </row>
    <row r="1825" spans="7:8">
      <c r="G1825" s="66"/>
      <c r="H1825" s="66"/>
    </row>
    <row r="1826" spans="7:8">
      <c r="G1826" s="66"/>
      <c r="H1826" s="66"/>
    </row>
    <row r="1827" spans="7:8">
      <c r="G1827" s="66"/>
      <c r="H1827" s="66"/>
    </row>
    <row r="1828" spans="7:8">
      <c r="G1828" s="66"/>
      <c r="H1828" s="66"/>
    </row>
    <row r="1829" spans="7:8">
      <c r="G1829" s="66"/>
      <c r="H1829" s="66"/>
    </row>
    <row r="1830" spans="7:8">
      <c r="G1830" s="66"/>
      <c r="H1830" s="66"/>
    </row>
    <row r="1831" spans="7:8">
      <c r="G1831" s="66"/>
      <c r="H1831" s="66"/>
    </row>
    <row r="1832" spans="7:8">
      <c r="G1832" s="66"/>
      <c r="H1832" s="66"/>
    </row>
    <row r="1833" spans="7:8">
      <c r="G1833" s="66"/>
      <c r="H1833" s="66"/>
    </row>
    <row r="1834" spans="7:8">
      <c r="G1834" s="66"/>
      <c r="H1834" s="66"/>
    </row>
    <row r="1835" spans="7:8">
      <c r="G1835" s="66"/>
      <c r="H1835" s="66"/>
    </row>
    <row r="1836" spans="7:8">
      <c r="G1836" s="66"/>
      <c r="H1836" s="66"/>
    </row>
    <row r="1837" spans="7:8">
      <c r="G1837" s="66"/>
      <c r="H1837" s="66"/>
    </row>
    <row r="1838" spans="7:8">
      <c r="G1838" s="66"/>
      <c r="H1838" s="66"/>
    </row>
    <row r="1839" spans="7:8">
      <c r="G1839" s="66"/>
      <c r="H1839" s="66"/>
    </row>
    <row r="1840" spans="7:8">
      <c r="G1840" s="66"/>
      <c r="H1840" s="66"/>
    </row>
    <row r="1841" spans="7:8">
      <c r="G1841" s="66"/>
      <c r="H1841" s="66"/>
    </row>
    <row r="1842" spans="7:8">
      <c r="G1842" s="66"/>
      <c r="H1842" s="66"/>
    </row>
    <row r="1843" spans="7:8">
      <c r="G1843" s="66"/>
      <c r="H1843" s="66"/>
    </row>
    <row r="1844" spans="7:8">
      <c r="G1844" s="66"/>
      <c r="H1844" s="66"/>
    </row>
    <row r="1845" spans="7:8">
      <c r="G1845" s="66"/>
      <c r="H1845" s="66"/>
    </row>
    <row r="1846" spans="7:8">
      <c r="G1846" s="66"/>
      <c r="H1846" s="66"/>
    </row>
    <row r="1847" spans="7:8">
      <c r="G1847" s="66"/>
      <c r="H1847" s="66"/>
    </row>
    <row r="1848" spans="7:8">
      <c r="G1848" s="66"/>
      <c r="H1848" s="66"/>
    </row>
    <row r="1849" spans="7:8">
      <c r="G1849" s="66"/>
      <c r="H1849" s="66"/>
    </row>
    <row r="1850" spans="7:8">
      <c r="G1850" s="66"/>
      <c r="H1850" s="66"/>
    </row>
    <row r="1851" spans="7:8">
      <c r="G1851" s="66"/>
      <c r="H1851" s="66"/>
    </row>
    <row r="1852" spans="7:8">
      <c r="G1852" s="66"/>
      <c r="H1852" s="66"/>
    </row>
    <row r="1853" spans="7:8">
      <c r="G1853" s="66"/>
      <c r="H1853" s="66"/>
    </row>
    <row r="1854" spans="7:8">
      <c r="G1854" s="66"/>
      <c r="H1854" s="66"/>
    </row>
    <row r="1855" spans="7:8">
      <c r="G1855" s="66"/>
      <c r="H1855" s="66"/>
    </row>
    <row r="1856" spans="7:8">
      <c r="G1856" s="66"/>
      <c r="H1856" s="66"/>
    </row>
    <row r="1857" spans="7:8">
      <c r="G1857" s="66"/>
      <c r="H1857" s="66"/>
    </row>
    <row r="1858" spans="7:8">
      <c r="G1858" s="66"/>
      <c r="H1858" s="66"/>
    </row>
    <row r="1859" spans="7:8">
      <c r="G1859" s="66"/>
      <c r="H1859" s="66"/>
    </row>
    <row r="1860" spans="7:8">
      <c r="G1860" s="66"/>
      <c r="H1860" s="66"/>
    </row>
    <row r="1861" spans="7:8">
      <c r="G1861" s="66"/>
      <c r="H1861" s="66"/>
    </row>
    <row r="1862" spans="7:8">
      <c r="G1862" s="66"/>
      <c r="H1862" s="66"/>
    </row>
    <row r="1863" spans="7:8">
      <c r="G1863" s="66"/>
      <c r="H1863" s="66"/>
    </row>
    <row r="1864" spans="7:8">
      <c r="G1864" s="66"/>
      <c r="H1864" s="66"/>
    </row>
    <row r="1865" spans="7:8">
      <c r="G1865" s="66"/>
      <c r="H1865" s="66"/>
    </row>
    <row r="1866" spans="7:8">
      <c r="G1866" s="66"/>
      <c r="H1866" s="66"/>
    </row>
    <row r="1867" spans="7:8">
      <c r="G1867" s="66"/>
      <c r="H1867" s="66"/>
    </row>
    <row r="1868" spans="7:8">
      <c r="G1868" s="66"/>
      <c r="H1868" s="66"/>
    </row>
    <row r="1869" spans="7:8">
      <c r="G1869" s="66"/>
      <c r="H1869" s="66"/>
    </row>
    <row r="1870" spans="7:8">
      <c r="G1870" s="66"/>
      <c r="H1870" s="66"/>
    </row>
    <row r="1871" spans="7:8">
      <c r="G1871" s="66"/>
      <c r="H1871" s="66"/>
    </row>
    <row r="1872" spans="7:8">
      <c r="G1872" s="66"/>
      <c r="H1872" s="66"/>
    </row>
    <row r="1873" spans="7:8">
      <c r="G1873" s="66"/>
      <c r="H1873" s="66"/>
    </row>
    <row r="1874" spans="7:8">
      <c r="G1874" s="66"/>
      <c r="H1874" s="66"/>
    </row>
    <row r="1875" spans="7:8">
      <c r="G1875" s="66"/>
      <c r="H1875" s="66"/>
    </row>
    <row r="1876" spans="7:8">
      <c r="G1876" s="66"/>
      <c r="H1876" s="66"/>
    </row>
    <row r="1877" spans="7:8">
      <c r="G1877" s="66"/>
      <c r="H1877" s="66"/>
    </row>
    <row r="1878" spans="7:8">
      <c r="G1878" s="66"/>
      <c r="H1878" s="66"/>
    </row>
    <row r="1879" spans="7:8">
      <c r="G1879" s="66"/>
      <c r="H1879" s="66"/>
    </row>
    <row r="1880" spans="7:8">
      <c r="G1880" s="66"/>
      <c r="H1880" s="66"/>
    </row>
    <row r="1881" spans="7:8">
      <c r="G1881" s="66"/>
      <c r="H1881" s="66"/>
    </row>
    <row r="1882" spans="7:8">
      <c r="G1882" s="66"/>
      <c r="H1882" s="66"/>
    </row>
    <row r="1883" spans="7:8">
      <c r="G1883" s="66"/>
      <c r="H1883" s="66"/>
    </row>
    <row r="1884" spans="7:8">
      <c r="G1884" s="66"/>
      <c r="H1884" s="66"/>
    </row>
    <row r="1885" spans="7:8">
      <c r="G1885" s="66"/>
      <c r="H1885" s="66"/>
    </row>
    <row r="1886" spans="7:8">
      <c r="G1886" s="66"/>
      <c r="H1886" s="66"/>
    </row>
    <row r="1887" spans="7:8">
      <c r="G1887" s="66"/>
      <c r="H1887" s="66"/>
    </row>
    <row r="1888" spans="7:8">
      <c r="G1888" s="66"/>
      <c r="H1888" s="66"/>
    </row>
    <row r="1889" spans="7:8">
      <c r="G1889" s="66"/>
      <c r="H1889" s="66"/>
    </row>
    <row r="1890" spans="7:8">
      <c r="G1890" s="66"/>
      <c r="H1890" s="66"/>
    </row>
    <row r="1891" spans="7:8">
      <c r="G1891" s="66"/>
      <c r="H1891" s="66"/>
    </row>
    <row r="1892" spans="7:8">
      <c r="G1892" s="66"/>
      <c r="H1892" s="66"/>
    </row>
    <row r="1893" spans="7:8">
      <c r="G1893" s="66"/>
      <c r="H1893" s="66"/>
    </row>
    <row r="1894" spans="7:8">
      <c r="G1894" s="66"/>
      <c r="H1894" s="66"/>
    </row>
    <row r="1895" spans="7:8">
      <c r="G1895" s="66"/>
      <c r="H1895" s="66"/>
    </row>
    <row r="1896" spans="7:8">
      <c r="G1896" s="66"/>
      <c r="H1896" s="66"/>
    </row>
    <row r="1897" spans="7:8">
      <c r="G1897" s="66"/>
      <c r="H1897" s="66"/>
    </row>
    <row r="1898" spans="7:8">
      <c r="G1898" s="66"/>
      <c r="H1898" s="66"/>
    </row>
    <row r="1899" spans="7:8">
      <c r="G1899" s="66"/>
      <c r="H1899" s="66"/>
    </row>
    <row r="1900" spans="7:8">
      <c r="G1900" s="66"/>
      <c r="H1900" s="66"/>
    </row>
    <row r="1901" spans="7:8">
      <c r="G1901" s="66"/>
      <c r="H1901" s="66"/>
    </row>
    <row r="1902" spans="7:8">
      <c r="G1902" s="66"/>
      <c r="H1902" s="66"/>
    </row>
    <row r="1903" spans="7:8">
      <c r="G1903" s="66"/>
      <c r="H1903" s="66"/>
    </row>
    <row r="1904" spans="7:8">
      <c r="G1904" s="66"/>
      <c r="H1904" s="66"/>
    </row>
    <row r="1905" spans="7:8">
      <c r="G1905" s="66"/>
      <c r="H1905" s="66"/>
    </row>
    <row r="1906" spans="7:8">
      <c r="G1906" s="66"/>
      <c r="H1906" s="66"/>
    </row>
    <row r="1907" spans="7:8">
      <c r="G1907" s="66"/>
      <c r="H1907" s="66"/>
    </row>
    <row r="1908" spans="7:8">
      <c r="G1908" s="66"/>
      <c r="H1908" s="66"/>
    </row>
    <row r="1909" spans="7:8">
      <c r="G1909" s="66"/>
      <c r="H1909" s="66"/>
    </row>
    <row r="1910" spans="7:8">
      <c r="G1910" s="66"/>
      <c r="H1910" s="66"/>
    </row>
    <row r="1911" spans="7:8">
      <c r="G1911" s="66"/>
      <c r="H1911" s="66"/>
    </row>
    <row r="1912" spans="7:8">
      <c r="G1912" s="66"/>
      <c r="H1912" s="66"/>
    </row>
    <row r="1913" spans="7:8">
      <c r="G1913" s="66"/>
      <c r="H1913" s="66"/>
    </row>
    <row r="1914" spans="7:8">
      <c r="G1914" s="66"/>
      <c r="H1914" s="66"/>
    </row>
    <row r="1915" spans="7:8">
      <c r="G1915" s="66"/>
      <c r="H1915" s="66"/>
    </row>
    <row r="1916" spans="7:8">
      <c r="G1916" s="66"/>
      <c r="H1916" s="66"/>
    </row>
    <row r="1917" spans="7:8">
      <c r="G1917" s="66"/>
      <c r="H1917" s="66"/>
    </row>
    <row r="1918" spans="7:8">
      <c r="G1918" s="66"/>
      <c r="H1918" s="66"/>
    </row>
    <row r="1919" spans="7:8">
      <c r="G1919" s="66"/>
      <c r="H1919" s="66"/>
    </row>
    <row r="1920" spans="7:8">
      <c r="G1920" s="66"/>
      <c r="H1920" s="66"/>
    </row>
    <row r="1921" spans="7:8">
      <c r="G1921" s="66"/>
      <c r="H1921" s="66"/>
    </row>
    <row r="1922" spans="7:8">
      <c r="G1922" s="66"/>
      <c r="H1922" s="66"/>
    </row>
    <row r="1923" spans="7:8">
      <c r="G1923" s="66"/>
      <c r="H1923" s="66"/>
    </row>
    <row r="1924" spans="7:8">
      <c r="G1924" s="66"/>
      <c r="H1924" s="66"/>
    </row>
    <row r="1925" spans="7:8">
      <c r="G1925" s="66"/>
      <c r="H1925" s="66"/>
    </row>
    <row r="1926" spans="7:8">
      <c r="G1926" s="66"/>
      <c r="H1926" s="66"/>
    </row>
    <row r="1927" spans="7:8">
      <c r="G1927" s="66"/>
      <c r="H1927" s="66"/>
    </row>
    <row r="1928" spans="7:8">
      <c r="G1928" s="66"/>
      <c r="H1928" s="66"/>
    </row>
    <row r="1929" spans="7:8">
      <c r="G1929" s="66"/>
      <c r="H1929" s="66"/>
    </row>
    <row r="1930" spans="7:8">
      <c r="G1930" s="66"/>
      <c r="H1930" s="66"/>
    </row>
    <row r="1931" spans="7:8">
      <c r="G1931" s="66"/>
      <c r="H1931" s="66"/>
    </row>
    <row r="1932" spans="7:8">
      <c r="G1932" s="66"/>
      <c r="H1932" s="66"/>
    </row>
    <row r="1933" spans="7:8">
      <c r="G1933" s="66"/>
      <c r="H1933" s="66"/>
    </row>
    <row r="1934" spans="7:8">
      <c r="G1934" s="66"/>
      <c r="H1934" s="66"/>
    </row>
    <row r="1935" spans="7:8">
      <c r="G1935" s="66"/>
      <c r="H1935" s="66"/>
    </row>
    <row r="1936" spans="7:8">
      <c r="G1936" s="66"/>
      <c r="H1936" s="66"/>
    </row>
    <row r="1937" spans="7:8">
      <c r="G1937" s="66"/>
      <c r="H1937" s="66"/>
    </row>
    <row r="1938" spans="7:8">
      <c r="G1938" s="66"/>
      <c r="H1938" s="66"/>
    </row>
    <row r="1939" spans="7:8">
      <c r="G1939" s="66"/>
      <c r="H1939" s="66"/>
    </row>
    <row r="1940" spans="7:8">
      <c r="G1940" s="66"/>
      <c r="H1940" s="66"/>
    </row>
    <row r="1941" spans="7:8">
      <c r="G1941" s="66"/>
      <c r="H1941" s="66"/>
    </row>
    <row r="1942" spans="7:8">
      <c r="G1942" s="66"/>
      <c r="H1942" s="66"/>
    </row>
    <row r="1943" spans="7:8">
      <c r="G1943" s="66"/>
      <c r="H1943" s="66"/>
    </row>
    <row r="1944" spans="7:8">
      <c r="G1944" s="66"/>
      <c r="H1944" s="66"/>
    </row>
    <row r="1945" spans="7:8">
      <c r="G1945" s="66"/>
      <c r="H1945" s="66"/>
    </row>
    <row r="1946" spans="7:8">
      <c r="G1946" s="66"/>
      <c r="H1946" s="66"/>
    </row>
    <row r="1947" spans="7:8">
      <c r="G1947" s="66"/>
      <c r="H1947" s="66"/>
    </row>
    <row r="1948" spans="7:8">
      <c r="G1948" s="66"/>
      <c r="H1948" s="66"/>
    </row>
    <row r="1949" spans="7:8">
      <c r="G1949" s="66"/>
      <c r="H1949" s="66"/>
    </row>
    <row r="1950" spans="7:8">
      <c r="G1950" s="66"/>
      <c r="H1950" s="66"/>
    </row>
    <row r="1951" spans="7:8">
      <c r="G1951" s="66"/>
      <c r="H1951" s="66"/>
    </row>
    <row r="1952" spans="7:8">
      <c r="G1952" s="66"/>
      <c r="H1952" s="66"/>
    </row>
    <row r="1953" spans="7:8">
      <c r="G1953" s="66"/>
      <c r="H1953" s="66"/>
    </row>
    <row r="1954" spans="7:8">
      <c r="G1954" s="66"/>
      <c r="H1954" s="66"/>
    </row>
    <row r="1955" spans="7:8">
      <c r="G1955" s="66"/>
      <c r="H1955" s="66"/>
    </row>
    <row r="1956" spans="7:8">
      <c r="G1956" s="66"/>
      <c r="H1956" s="66"/>
    </row>
    <row r="1957" spans="7:8">
      <c r="G1957" s="66"/>
      <c r="H1957" s="66"/>
    </row>
    <row r="1958" spans="7:8">
      <c r="G1958" s="66"/>
      <c r="H1958" s="66"/>
    </row>
    <row r="1959" spans="7:8">
      <c r="G1959" s="66"/>
      <c r="H1959" s="66"/>
    </row>
    <row r="1960" spans="7:8">
      <c r="G1960" s="66"/>
      <c r="H1960" s="66"/>
    </row>
    <row r="1961" spans="7:8">
      <c r="G1961" s="66"/>
      <c r="H1961" s="66"/>
    </row>
    <row r="1962" spans="7:8">
      <c r="G1962" s="66"/>
      <c r="H1962" s="66"/>
    </row>
    <row r="1963" spans="7:8">
      <c r="G1963" s="66"/>
      <c r="H1963" s="66"/>
    </row>
    <row r="1964" spans="7:8">
      <c r="G1964" s="66"/>
      <c r="H1964" s="66"/>
    </row>
    <row r="1965" spans="7:8">
      <c r="G1965" s="66"/>
      <c r="H1965" s="66"/>
    </row>
    <row r="1966" spans="7:8">
      <c r="G1966" s="66"/>
      <c r="H1966" s="66"/>
    </row>
    <row r="1967" spans="7:8">
      <c r="G1967" s="66"/>
      <c r="H1967" s="66"/>
    </row>
    <row r="1968" spans="7:8">
      <c r="G1968" s="66"/>
      <c r="H1968" s="66"/>
    </row>
    <row r="1969" spans="7:8">
      <c r="G1969" s="66"/>
      <c r="H1969" s="66"/>
    </row>
    <row r="1970" spans="7:8">
      <c r="G1970" s="66"/>
      <c r="H1970" s="66"/>
    </row>
    <row r="1971" spans="7:8">
      <c r="G1971" s="66"/>
      <c r="H1971" s="66"/>
    </row>
    <row r="1972" spans="7:8">
      <c r="G1972" s="66"/>
      <c r="H1972" s="66"/>
    </row>
    <row r="1973" spans="7:8">
      <c r="G1973" s="66"/>
      <c r="H1973" s="66"/>
    </row>
    <row r="1974" spans="7:8">
      <c r="G1974" s="66"/>
      <c r="H1974" s="66"/>
    </row>
    <row r="1975" spans="7:8">
      <c r="G1975" s="66"/>
      <c r="H1975" s="66"/>
    </row>
    <row r="1976" spans="7:8">
      <c r="G1976" s="66"/>
      <c r="H1976" s="66"/>
    </row>
    <row r="1977" spans="7:8">
      <c r="G1977" s="66"/>
      <c r="H1977" s="66"/>
    </row>
    <row r="1978" spans="7:8">
      <c r="G1978" s="66"/>
      <c r="H1978" s="66"/>
    </row>
    <row r="1979" spans="7:8">
      <c r="G1979" s="66"/>
      <c r="H1979" s="66"/>
    </row>
    <row r="1980" spans="7:8">
      <c r="G1980" s="66"/>
      <c r="H1980" s="66"/>
    </row>
    <row r="1981" spans="7:8">
      <c r="G1981" s="66"/>
      <c r="H1981" s="66"/>
    </row>
    <row r="1982" spans="7:8">
      <c r="G1982" s="66"/>
      <c r="H1982" s="66"/>
    </row>
    <row r="1983" spans="7:8">
      <c r="G1983" s="66"/>
      <c r="H1983" s="66"/>
    </row>
    <row r="1984" spans="7:8">
      <c r="G1984" s="66"/>
      <c r="H1984" s="66"/>
    </row>
    <row r="1985" spans="7:8">
      <c r="G1985" s="66"/>
      <c r="H1985" s="66"/>
    </row>
    <row r="1986" spans="7:8">
      <c r="G1986" s="66"/>
      <c r="H1986" s="66"/>
    </row>
    <row r="1987" spans="7:8">
      <c r="G1987" s="66"/>
      <c r="H1987" s="66"/>
    </row>
    <row r="1988" spans="7:8">
      <c r="G1988" s="66"/>
      <c r="H1988" s="66"/>
    </row>
    <row r="1989" spans="7:8">
      <c r="G1989" s="66"/>
      <c r="H1989" s="66"/>
    </row>
    <row r="1990" spans="7:8">
      <c r="G1990" s="66"/>
      <c r="H1990" s="66"/>
    </row>
    <row r="1991" spans="7:8">
      <c r="G1991" s="66"/>
      <c r="H1991" s="66"/>
    </row>
    <row r="1992" spans="7:8">
      <c r="G1992" s="66"/>
      <c r="H1992" s="66"/>
    </row>
    <row r="1993" spans="7:8">
      <c r="G1993" s="66"/>
      <c r="H1993" s="66"/>
    </row>
    <row r="1994" spans="7:8">
      <c r="G1994" s="66"/>
      <c r="H1994" s="66"/>
    </row>
    <row r="1995" spans="7:8">
      <c r="G1995" s="66"/>
      <c r="H1995" s="66"/>
    </row>
    <row r="1996" spans="7:8">
      <c r="G1996" s="66"/>
      <c r="H1996" s="66"/>
    </row>
    <row r="1997" spans="7:8">
      <c r="G1997" s="66"/>
      <c r="H1997" s="66"/>
    </row>
    <row r="1998" spans="7:8">
      <c r="G1998" s="66"/>
      <c r="H1998" s="66"/>
    </row>
    <row r="1999" spans="7:8">
      <c r="G1999" s="66"/>
      <c r="H1999" s="66"/>
    </row>
    <row r="2000" spans="7:8">
      <c r="G2000" s="66"/>
      <c r="H2000" s="66"/>
    </row>
    <row r="2001" spans="7:8">
      <c r="G2001" s="66"/>
      <c r="H2001" s="66"/>
    </row>
    <row r="2002" spans="7:8">
      <c r="G2002" s="66"/>
      <c r="H2002" s="66"/>
    </row>
    <row r="2003" spans="7:8">
      <c r="G2003" s="66"/>
      <c r="H2003" s="66"/>
    </row>
    <row r="2004" spans="7:8">
      <c r="G2004" s="66"/>
      <c r="H2004" s="66"/>
    </row>
    <row r="2005" spans="7:8">
      <c r="G2005" s="66"/>
      <c r="H2005" s="66"/>
    </row>
    <row r="2006" spans="7:8">
      <c r="G2006" s="66"/>
      <c r="H2006" s="66"/>
    </row>
    <row r="2007" spans="7:8">
      <c r="G2007" s="66"/>
      <c r="H2007" s="66"/>
    </row>
    <row r="2008" spans="7:8">
      <c r="G2008" s="66"/>
      <c r="H2008" s="66"/>
    </row>
    <row r="2009" spans="7:8">
      <c r="G2009" s="66"/>
      <c r="H2009" s="66"/>
    </row>
    <row r="2010" spans="7:8">
      <c r="G2010" s="66"/>
      <c r="H2010" s="66"/>
    </row>
    <row r="2011" spans="7:8">
      <c r="G2011" s="66"/>
      <c r="H2011" s="66"/>
    </row>
    <row r="2012" spans="7:8">
      <c r="G2012" s="66"/>
      <c r="H2012" s="66"/>
    </row>
    <row r="2013" spans="7:8">
      <c r="G2013" s="66"/>
      <c r="H2013" s="66"/>
    </row>
    <row r="2014" spans="7:8">
      <c r="G2014" s="66"/>
      <c r="H2014" s="66"/>
    </row>
    <row r="2015" spans="7:8">
      <c r="G2015" s="66"/>
      <c r="H2015" s="66"/>
    </row>
    <row r="2016" spans="7:8">
      <c r="G2016" s="66"/>
      <c r="H2016" s="66"/>
    </row>
    <row r="2017" spans="7:8">
      <c r="G2017" s="66"/>
      <c r="H2017" s="66"/>
    </row>
    <row r="2018" spans="7:8">
      <c r="G2018" s="66"/>
      <c r="H2018" s="66"/>
    </row>
    <row r="2019" spans="7:8">
      <c r="G2019" s="66"/>
      <c r="H2019" s="66"/>
    </row>
    <row r="2020" spans="7:8">
      <c r="G2020" s="66"/>
      <c r="H2020" s="66"/>
    </row>
    <row r="2021" spans="7:8">
      <c r="G2021" s="66"/>
      <c r="H2021" s="66"/>
    </row>
    <row r="2022" spans="7:8">
      <c r="G2022" s="66"/>
      <c r="H2022" s="66"/>
    </row>
    <row r="2023" spans="7:8">
      <c r="G2023" s="66"/>
      <c r="H2023" s="66"/>
    </row>
    <row r="2024" spans="7:8">
      <c r="G2024" s="66"/>
      <c r="H2024" s="66"/>
    </row>
    <row r="2025" spans="7:8">
      <c r="G2025" s="66"/>
      <c r="H2025" s="66"/>
    </row>
    <row r="2026" spans="7:8">
      <c r="G2026" s="66"/>
      <c r="H2026" s="66"/>
    </row>
    <row r="2027" spans="7:8">
      <c r="G2027" s="66"/>
      <c r="H2027" s="66"/>
    </row>
    <row r="2028" spans="7:8">
      <c r="G2028" s="66"/>
      <c r="H2028" s="66"/>
    </row>
    <row r="2029" spans="7:8">
      <c r="G2029" s="66"/>
      <c r="H2029" s="66"/>
    </row>
    <row r="2030" spans="7:8">
      <c r="G2030" s="66"/>
      <c r="H2030" s="66"/>
    </row>
    <row r="2031" spans="7:8">
      <c r="G2031" s="66"/>
      <c r="H2031" s="66"/>
    </row>
    <row r="2032" spans="7:8">
      <c r="G2032" s="66"/>
      <c r="H2032" s="66"/>
    </row>
    <row r="2033" spans="7:8">
      <c r="G2033" s="66"/>
      <c r="H2033" s="66"/>
    </row>
    <row r="2034" spans="7:8">
      <c r="G2034" s="66"/>
      <c r="H2034" s="66"/>
    </row>
    <row r="2035" spans="7:8">
      <c r="G2035" s="66"/>
      <c r="H2035" s="66"/>
    </row>
    <row r="2036" spans="7:8">
      <c r="G2036" s="66"/>
      <c r="H2036" s="66"/>
    </row>
    <row r="2037" spans="7:8">
      <c r="G2037" s="66"/>
      <c r="H2037" s="66"/>
    </row>
    <row r="2038" spans="7:8">
      <c r="G2038" s="66"/>
      <c r="H2038" s="66"/>
    </row>
    <row r="2039" spans="7:8">
      <c r="G2039" s="66"/>
      <c r="H2039" s="66"/>
    </row>
    <row r="2040" spans="7:8">
      <c r="G2040" s="66"/>
      <c r="H2040" s="66"/>
    </row>
    <row r="2041" spans="7:8">
      <c r="G2041" s="66"/>
      <c r="H2041" s="66"/>
    </row>
    <row r="2042" spans="7:8">
      <c r="G2042" s="66"/>
      <c r="H2042" s="66"/>
    </row>
    <row r="2043" spans="7:8">
      <c r="G2043" s="66"/>
      <c r="H2043" s="66"/>
    </row>
    <row r="2044" spans="7:8">
      <c r="G2044" s="66"/>
      <c r="H2044" s="66"/>
    </row>
    <row r="2045" spans="7:8">
      <c r="G2045" s="66"/>
      <c r="H2045" s="66"/>
    </row>
    <row r="2046" spans="7:8">
      <c r="G2046" s="66"/>
      <c r="H2046" s="66"/>
    </row>
    <row r="2047" spans="7:8">
      <c r="G2047" s="66"/>
      <c r="H2047" s="66"/>
    </row>
    <row r="2048" spans="7:8">
      <c r="G2048" s="66"/>
      <c r="H2048" s="66"/>
    </row>
    <row r="2049" spans="7:8">
      <c r="G2049" s="66"/>
      <c r="H2049" s="66"/>
    </row>
    <row r="2050" spans="7:8">
      <c r="G2050" s="66"/>
      <c r="H2050" s="66"/>
    </row>
    <row r="2051" spans="7:8">
      <c r="G2051" s="66"/>
      <c r="H2051" s="66"/>
    </row>
    <row r="2052" spans="7:8">
      <c r="G2052" s="66"/>
      <c r="H2052" s="66"/>
    </row>
    <row r="2053" spans="7:8">
      <c r="G2053" s="66"/>
      <c r="H2053" s="66"/>
    </row>
    <row r="2054" spans="7:8">
      <c r="G2054" s="66"/>
      <c r="H2054" s="66"/>
    </row>
    <row r="2055" spans="7:8">
      <c r="G2055" s="66"/>
      <c r="H2055" s="66"/>
    </row>
    <row r="2056" spans="7:8">
      <c r="G2056" s="66"/>
      <c r="H2056" s="66"/>
    </row>
    <row r="2057" spans="7:8">
      <c r="G2057" s="66"/>
      <c r="H2057" s="66"/>
    </row>
    <row r="2058" spans="7:8">
      <c r="G2058" s="66"/>
      <c r="H2058" s="66"/>
    </row>
    <row r="2059" spans="7:8">
      <c r="G2059" s="66"/>
      <c r="H2059" s="66"/>
    </row>
    <row r="2060" spans="7:8">
      <c r="G2060" s="66"/>
      <c r="H2060" s="66"/>
    </row>
    <row r="2061" spans="7:8">
      <c r="G2061" s="66"/>
      <c r="H2061" s="66"/>
    </row>
    <row r="2062" spans="7:8">
      <c r="G2062" s="66"/>
      <c r="H2062" s="66"/>
    </row>
    <row r="2063" spans="7:8">
      <c r="G2063" s="66"/>
      <c r="H2063" s="66"/>
    </row>
    <row r="2064" spans="7:8">
      <c r="G2064" s="66"/>
      <c r="H2064" s="66"/>
    </row>
    <row r="2065" spans="7:8">
      <c r="G2065" s="66"/>
      <c r="H2065" s="66"/>
    </row>
    <row r="2066" spans="7:8">
      <c r="G2066" s="66"/>
      <c r="H2066" s="66"/>
    </row>
    <row r="2067" spans="7:8">
      <c r="G2067" s="66"/>
      <c r="H2067" s="66"/>
    </row>
    <row r="2068" spans="7:8">
      <c r="G2068" s="66"/>
      <c r="H2068" s="66"/>
    </row>
    <row r="2069" spans="7:8">
      <c r="G2069" s="66"/>
      <c r="H2069" s="66"/>
    </row>
    <row r="2070" spans="7:8">
      <c r="G2070" s="66"/>
      <c r="H2070" s="66"/>
    </row>
    <row r="2071" spans="7:8">
      <c r="G2071" s="66"/>
      <c r="H2071" s="66"/>
    </row>
    <row r="2072" spans="7:8">
      <c r="G2072" s="66"/>
      <c r="H2072" s="66"/>
    </row>
    <row r="2073" spans="7:8">
      <c r="G2073" s="66"/>
      <c r="H2073" s="66"/>
    </row>
    <row r="2074" spans="7:8">
      <c r="G2074" s="66"/>
      <c r="H2074" s="66"/>
    </row>
    <row r="2075" spans="7:8">
      <c r="G2075" s="66"/>
      <c r="H2075" s="66"/>
    </row>
    <row r="2076" spans="7:8">
      <c r="G2076" s="66"/>
      <c r="H2076" s="66"/>
    </row>
    <row r="2077" spans="7:8">
      <c r="G2077" s="66"/>
      <c r="H2077" s="66"/>
    </row>
    <row r="2078" spans="7:8">
      <c r="G2078" s="66"/>
      <c r="H2078" s="66"/>
    </row>
    <row r="2079" spans="7:8">
      <c r="G2079" s="66"/>
      <c r="H2079" s="66"/>
    </row>
    <row r="2080" spans="7:8">
      <c r="G2080" s="66"/>
      <c r="H2080" s="66"/>
    </row>
    <row r="2081" spans="7:8">
      <c r="G2081" s="66"/>
      <c r="H2081" s="66"/>
    </row>
    <row r="2082" spans="7:8">
      <c r="G2082" s="66"/>
      <c r="H2082" s="66"/>
    </row>
    <row r="2083" spans="7:8">
      <c r="G2083" s="66"/>
      <c r="H2083" s="66"/>
    </row>
    <row r="2084" spans="7:8">
      <c r="G2084" s="66"/>
      <c r="H2084" s="66"/>
    </row>
    <row r="2085" spans="7:8">
      <c r="G2085" s="66"/>
      <c r="H2085" s="66"/>
    </row>
    <row r="2086" spans="7:8">
      <c r="G2086" s="66"/>
      <c r="H2086" s="66"/>
    </row>
    <row r="2087" spans="7:8">
      <c r="G2087" s="66"/>
      <c r="H2087" s="66"/>
    </row>
    <row r="2088" spans="7:8">
      <c r="G2088" s="66"/>
      <c r="H2088" s="66"/>
    </row>
    <row r="2089" spans="7:8">
      <c r="G2089" s="66"/>
      <c r="H2089" s="66"/>
    </row>
    <row r="2090" spans="7:8">
      <c r="G2090" s="66"/>
      <c r="H2090" s="66"/>
    </row>
    <row r="2091" spans="7:8">
      <c r="G2091" s="66"/>
      <c r="H2091" s="66"/>
    </row>
    <row r="2092" spans="7:8">
      <c r="G2092" s="66"/>
      <c r="H2092" s="66"/>
    </row>
    <row r="2093" spans="7:8">
      <c r="G2093" s="66"/>
      <c r="H2093" s="66"/>
    </row>
    <row r="2094" spans="7:8">
      <c r="G2094" s="66"/>
      <c r="H2094" s="66"/>
    </row>
    <row r="2095" spans="7:8">
      <c r="G2095" s="66"/>
      <c r="H2095" s="66"/>
    </row>
    <row r="2096" spans="7:8">
      <c r="G2096" s="66"/>
      <c r="H2096" s="66"/>
    </row>
    <row r="2097" spans="7:8">
      <c r="G2097" s="66"/>
      <c r="H2097" s="66"/>
    </row>
    <row r="2098" spans="7:8">
      <c r="G2098" s="66"/>
      <c r="H2098" s="66"/>
    </row>
    <row r="2099" spans="7:8">
      <c r="G2099" s="66"/>
      <c r="H2099" s="66"/>
    </row>
    <row r="2100" spans="7:8">
      <c r="G2100" s="66"/>
      <c r="H2100" s="66"/>
    </row>
    <row r="2101" spans="7:8">
      <c r="G2101" s="66"/>
      <c r="H2101" s="66"/>
    </row>
    <row r="2102" spans="7:8">
      <c r="G2102" s="66"/>
      <c r="H2102" s="66"/>
    </row>
    <row r="2103" spans="7:8">
      <c r="G2103" s="66"/>
      <c r="H2103" s="66"/>
    </row>
    <row r="2104" spans="7:8">
      <c r="G2104" s="66"/>
      <c r="H2104" s="66"/>
    </row>
    <row r="2105" spans="7:8">
      <c r="G2105" s="66"/>
      <c r="H2105" s="66"/>
    </row>
    <row r="2106" spans="7:8">
      <c r="G2106" s="66"/>
      <c r="H2106" s="66"/>
    </row>
    <row r="2107" spans="7:8">
      <c r="G2107" s="66"/>
      <c r="H2107" s="66"/>
    </row>
    <row r="2108" spans="7:8">
      <c r="G2108" s="66"/>
      <c r="H2108" s="66"/>
    </row>
    <row r="2109" spans="7:8">
      <c r="G2109" s="66"/>
      <c r="H2109" s="66"/>
    </row>
    <row r="2110" spans="7:8">
      <c r="G2110" s="66"/>
      <c r="H2110" s="66"/>
    </row>
    <row r="2111" spans="7:8">
      <c r="G2111" s="66"/>
      <c r="H2111" s="66"/>
    </row>
    <row r="2112" spans="7:8">
      <c r="G2112" s="66"/>
      <c r="H2112" s="66"/>
    </row>
    <row r="2113" spans="7:8">
      <c r="G2113" s="66"/>
      <c r="H2113" s="66"/>
    </row>
    <row r="2114" spans="7:8">
      <c r="G2114" s="66"/>
      <c r="H2114" s="66"/>
    </row>
    <row r="2115" spans="7:8">
      <c r="G2115" s="66"/>
      <c r="H2115" s="66"/>
    </row>
    <row r="2116" spans="7:8">
      <c r="G2116" s="66"/>
      <c r="H2116" s="66"/>
    </row>
    <row r="2117" spans="7:8">
      <c r="G2117" s="66"/>
      <c r="H2117" s="66"/>
    </row>
    <row r="2118" spans="7:8">
      <c r="G2118" s="66"/>
      <c r="H2118" s="66"/>
    </row>
    <row r="2119" spans="7:8">
      <c r="G2119" s="66"/>
      <c r="H2119" s="66"/>
    </row>
    <row r="2120" spans="7:8">
      <c r="G2120" s="66"/>
      <c r="H2120" s="66"/>
    </row>
    <row r="2121" spans="7:8">
      <c r="G2121" s="66"/>
      <c r="H2121" s="66"/>
    </row>
    <row r="2122" spans="7:8">
      <c r="G2122" s="66"/>
      <c r="H2122" s="66"/>
    </row>
    <row r="2123" spans="7:8">
      <c r="G2123" s="66"/>
      <c r="H2123" s="66"/>
    </row>
    <row r="2124" spans="7:8">
      <c r="G2124" s="66"/>
      <c r="H2124" s="66"/>
    </row>
    <row r="2125" spans="7:8">
      <c r="G2125" s="66"/>
      <c r="H2125" s="66"/>
    </row>
    <row r="2126" spans="7:8">
      <c r="G2126" s="66"/>
      <c r="H2126" s="66"/>
    </row>
    <row r="2127" spans="7:8">
      <c r="G2127" s="66"/>
      <c r="H2127" s="66"/>
    </row>
    <row r="2128" spans="7:8">
      <c r="G2128" s="66"/>
      <c r="H2128" s="66"/>
    </row>
    <row r="2129" spans="7:8">
      <c r="G2129" s="66"/>
      <c r="H2129" s="66"/>
    </row>
    <row r="2130" spans="7:8">
      <c r="G2130" s="66"/>
      <c r="H2130" s="66"/>
    </row>
    <row r="2131" spans="7:8">
      <c r="G2131" s="66"/>
      <c r="H2131" s="66"/>
    </row>
    <row r="2132" spans="7:8">
      <c r="G2132" s="66"/>
      <c r="H2132" s="66"/>
    </row>
    <row r="2133" spans="7:8">
      <c r="G2133" s="66"/>
      <c r="H2133" s="66"/>
    </row>
    <row r="2134" spans="7:8">
      <c r="G2134" s="66"/>
      <c r="H2134" s="66"/>
    </row>
    <row r="2135" spans="7:8">
      <c r="G2135" s="66"/>
      <c r="H2135" s="66"/>
    </row>
    <row r="2136" spans="7:8">
      <c r="G2136" s="66"/>
      <c r="H2136" s="66"/>
    </row>
    <row r="2137" spans="7:8">
      <c r="G2137" s="66"/>
      <c r="H2137" s="66"/>
    </row>
    <row r="2138" spans="7:8">
      <c r="G2138" s="66"/>
      <c r="H2138" s="66"/>
    </row>
    <row r="2139" spans="7:8">
      <c r="G2139" s="66"/>
      <c r="H2139" s="66"/>
    </row>
    <row r="2140" spans="7:8">
      <c r="G2140" s="66"/>
      <c r="H2140" s="66"/>
    </row>
    <row r="2141" spans="7:8">
      <c r="G2141" s="66"/>
      <c r="H2141" s="66"/>
    </row>
    <row r="2142" spans="7:8">
      <c r="G2142" s="66"/>
      <c r="H2142" s="66"/>
    </row>
    <row r="2143" spans="7:8">
      <c r="G2143" s="66"/>
      <c r="H2143" s="66"/>
    </row>
    <row r="2144" spans="7:8">
      <c r="G2144" s="66"/>
      <c r="H2144" s="66"/>
    </row>
    <row r="2145" spans="7:8">
      <c r="G2145" s="66"/>
      <c r="H2145" s="66"/>
    </row>
    <row r="2146" spans="7:8">
      <c r="G2146" s="66"/>
      <c r="H2146" s="66"/>
    </row>
    <row r="2147" spans="7:8">
      <c r="G2147" s="66"/>
      <c r="H2147" s="66"/>
    </row>
    <row r="2148" spans="7:8">
      <c r="G2148" s="66"/>
      <c r="H2148" s="66"/>
    </row>
    <row r="2149" spans="7:8">
      <c r="G2149" s="66"/>
      <c r="H2149" s="66"/>
    </row>
    <row r="2150" spans="7:8">
      <c r="G2150" s="66"/>
      <c r="H2150" s="66"/>
    </row>
    <row r="2151" spans="7:8">
      <c r="G2151" s="66"/>
      <c r="H2151" s="66"/>
    </row>
    <row r="2152" spans="7:8">
      <c r="G2152" s="66"/>
      <c r="H2152" s="66"/>
    </row>
    <row r="2153" spans="7:8">
      <c r="G2153" s="66"/>
      <c r="H2153" s="66"/>
    </row>
    <row r="2154" spans="7:8">
      <c r="G2154" s="66"/>
      <c r="H2154" s="66"/>
    </row>
    <row r="2155" spans="7:8">
      <c r="G2155" s="66"/>
      <c r="H2155" s="66"/>
    </row>
    <row r="2156" spans="7:8">
      <c r="G2156" s="66"/>
      <c r="H2156" s="66"/>
    </row>
    <row r="2157" spans="7:8">
      <c r="G2157" s="66"/>
      <c r="H2157" s="66"/>
    </row>
    <row r="2158" spans="7:8">
      <c r="G2158" s="66"/>
      <c r="H2158" s="66"/>
    </row>
    <row r="2159" spans="7:8">
      <c r="G2159" s="66"/>
      <c r="H2159" s="66"/>
    </row>
    <row r="2160" spans="7:8">
      <c r="G2160" s="66"/>
      <c r="H2160" s="66"/>
    </row>
    <row r="2161" spans="7:8">
      <c r="G2161" s="66"/>
      <c r="H2161" s="66"/>
    </row>
    <row r="2162" spans="7:8">
      <c r="G2162" s="66"/>
      <c r="H2162" s="66"/>
    </row>
    <row r="2163" spans="7:8">
      <c r="G2163" s="66"/>
      <c r="H2163" s="66"/>
    </row>
    <row r="2164" spans="7:8">
      <c r="G2164" s="66"/>
      <c r="H2164" s="66"/>
    </row>
    <row r="2165" spans="7:8">
      <c r="G2165" s="66"/>
      <c r="H2165" s="66"/>
    </row>
    <row r="2166" spans="7:8">
      <c r="G2166" s="66"/>
      <c r="H2166" s="66"/>
    </row>
    <row r="2167" spans="7:8">
      <c r="G2167" s="66"/>
      <c r="H2167" s="66"/>
    </row>
    <row r="2168" spans="7:8">
      <c r="G2168" s="66"/>
      <c r="H2168" s="66"/>
    </row>
    <row r="2169" spans="7:8">
      <c r="G2169" s="66"/>
      <c r="H2169" s="66"/>
    </row>
    <row r="2170" spans="7:8">
      <c r="G2170" s="66"/>
      <c r="H2170" s="66"/>
    </row>
    <row r="2171" spans="7:8">
      <c r="G2171" s="66"/>
      <c r="H2171" s="66"/>
    </row>
    <row r="2172" spans="7:8">
      <c r="G2172" s="66"/>
      <c r="H2172" s="66"/>
    </row>
    <row r="2173" spans="7:8">
      <c r="G2173" s="66"/>
      <c r="H2173" s="66"/>
    </row>
    <row r="2174" spans="7:8">
      <c r="G2174" s="66"/>
      <c r="H2174" s="66"/>
    </row>
    <row r="2175" spans="7:8">
      <c r="G2175" s="66"/>
      <c r="H2175" s="66"/>
    </row>
    <row r="2176" spans="7:8">
      <c r="G2176" s="66"/>
      <c r="H2176" s="66"/>
    </row>
    <row r="2177" spans="7:8">
      <c r="G2177" s="66"/>
      <c r="H2177" s="66"/>
    </row>
    <row r="2178" spans="7:8">
      <c r="G2178" s="66"/>
      <c r="H2178" s="66"/>
    </row>
    <row r="2179" spans="7:8">
      <c r="G2179" s="66"/>
      <c r="H2179" s="66"/>
    </row>
    <row r="2180" spans="7:8">
      <c r="G2180" s="66"/>
      <c r="H2180" s="66"/>
    </row>
    <row r="2181" spans="7:8">
      <c r="G2181" s="66"/>
      <c r="H2181" s="66"/>
    </row>
    <row r="2182" spans="7:8">
      <c r="G2182" s="66"/>
      <c r="H2182" s="66"/>
    </row>
    <row r="2183" spans="7:8">
      <c r="G2183" s="66"/>
      <c r="H2183" s="66"/>
    </row>
    <row r="2184" spans="7:8">
      <c r="G2184" s="66"/>
      <c r="H2184" s="66"/>
    </row>
    <row r="2185" spans="7:8">
      <c r="G2185" s="66"/>
      <c r="H2185" s="66"/>
    </row>
    <row r="2186" spans="7:8">
      <c r="G2186" s="66"/>
      <c r="H2186" s="66"/>
    </row>
    <row r="2187" spans="7:8">
      <c r="G2187" s="66"/>
      <c r="H2187" s="66"/>
    </row>
    <row r="2188" spans="7:8">
      <c r="G2188" s="66"/>
      <c r="H2188" s="66"/>
    </row>
    <row r="2189" spans="7:8">
      <c r="G2189" s="66"/>
      <c r="H2189" s="66"/>
    </row>
    <row r="2190" spans="7:8">
      <c r="G2190" s="66"/>
      <c r="H2190" s="66"/>
    </row>
    <row r="2191" spans="7:8">
      <c r="G2191" s="66"/>
      <c r="H2191" s="66"/>
    </row>
    <row r="2192" spans="7:8">
      <c r="G2192" s="66"/>
      <c r="H2192" s="66"/>
    </row>
    <row r="2193" spans="7:8">
      <c r="G2193" s="66"/>
      <c r="H2193" s="66"/>
    </row>
    <row r="2194" spans="7:8">
      <c r="G2194" s="66"/>
      <c r="H2194" s="66"/>
    </row>
    <row r="2195" spans="7:8">
      <c r="G2195" s="66"/>
      <c r="H2195" s="66"/>
    </row>
    <row r="2196" spans="7:8">
      <c r="G2196" s="66"/>
      <c r="H2196" s="66"/>
    </row>
    <row r="2197" spans="7:8">
      <c r="G2197" s="66"/>
      <c r="H2197" s="66"/>
    </row>
    <row r="2198" spans="7:8">
      <c r="G2198" s="66"/>
      <c r="H2198" s="66"/>
    </row>
    <row r="2199" spans="7:8">
      <c r="G2199" s="66"/>
      <c r="H2199" s="66"/>
    </row>
    <row r="2200" spans="7:8">
      <c r="G2200" s="66"/>
      <c r="H2200" s="66"/>
    </row>
    <row r="2201" spans="7:8">
      <c r="G2201" s="66"/>
      <c r="H2201" s="66"/>
    </row>
    <row r="2202" spans="7:8">
      <c r="G2202" s="66"/>
      <c r="H2202" s="66"/>
    </row>
    <row r="2203" spans="7:8">
      <c r="G2203" s="66"/>
      <c r="H2203" s="66"/>
    </row>
    <row r="2204" spans="7:8">
      <c r="G2204" s="66"/>
      <c r="H2204" s="66"/>
    </row>
    <row r="2205" spans="7:8">
      <c r="G2205" s="66"/>
      <c r="H2205" s="66"/>
    </row>
    <row r="2206" spans="7:8">
      <c r="G2206" s="66"/>
      <c r="H2206" s="66"/>
    </row>
    <row r="2207" spans="7:8">
      <c r="G2207" s="66"/>
      <c r="H2207" s="66"/>
    </row>
    <row r="2208" spans="7:8">
      <c r="G2208" s="66"/>
      <c r="H2208" s="66"/>
    </row>
    <row r="2209" spans="7:8">
      <c r="G2209" s="66"/>
      <c r="H2209" s="66"/>
    </row>
    <row r="2210" spans="7:8">
      <c r="G2210" s="66"/>
      <c r="H2210" s="66"/>
    </row>
    <row r="2211" spans="7:8">
      <c r="G2211" s="66"/>
      <c r="H2211" s="66"/>
    </row>
    <row r="2212" spans="7:8">
      <c r="G2212" s="66"/>
      <c r="H2212" s="66"/>
    </row>
    <row r="2213" spans="7:8">
      <c r="G2213" s="66"/>
      <c r="H2213" s="66"/>
    </row>
    <row r="2214" spans="7:8">
      <c r="G2214" s="66"/>
      <c r="H2214" s="66"/>
    </row>
    <row r="2215" spans="7:8">
      <c r="G2215" s="66"/>
      <c r="H2215" s="66"/>
    </row>
    <row r="2216" spans="7:8">
      <c r="G2216" s="66"/>
      <c r="H2216" s="66"/>
    </row>
    <row r="2217" spans="7:8">
      <c r="G2217" s="66"/>
      <c r="H2217" s="66"/>
    </row>
    <row r="2218" spans="7:8">
      <c r="G2218" s="66"/>
      <c r="H2218" s="66"/>
    </row>
    <row r="2219" spans="7:8">
      <c r="G2219" s="66"/>
      <c r="H2219" s="66"/>
    </row>
    <row r="2220" spans="7:8">
      <c r="G2220" s="66"/>
      <c r="H2220" s="66"/>
    </row>
    <row r="2221" spans="7:8">
      <c r="G2221" s="66"/>
      <c r="H2221" s="66"/>
    </row>
    <row r="2222" spans="7:8">
      <c r="G2222" s="66"/>
      <c r="H2222" s="66"/>
    </row>
    <row r="2223" spans="7:8">
      <c r="G2223" s="66"/>
      <c r="H2223" s="66"/>
    </row>
    <row r="2224" spans="7:8">
      <c r="G2224" s="66"/>
      <c r="H2224" s="66"/>
    </row>
    <row r="2225" spans="7:8">
      <c r="G2225" s="66"/>
      <c r="H2225" s="66"/>
    </row>
    <row r="2226" spans="7:8">
      <c r="G2226" s="66"/>
      <c r="H2226" s="66"/>
    </row>
    <row r="2227" spans="7:8">
      <c r="G2227" s="66"/>
      <c r="H2227" s="66"/>
    </row>
    <row r="2228" spans="7:8">
      <c r="G2228" s="66"/>
      <c r="H2228" s="66"/>
    </row>
    <row r="2229" spans="7:8">
      <c r="G2229" s="66"/>
      <c r="H2229" s="66"/>
    </row>
    <row r="2230" spans="7:8">
      <c r="G2230" s="66"/>
      <c r="H2230" s="66"/>
    </row>
    <row r="2231" spans="7:8">
      <c r="G2231" s="66"/>
      <c r="H2231" s="66"/>
    </row>
    <row r="2232" spans="7:8">
      <c r="G2232" s="66"/>
      <c r="H2232" s="66"/>
    </row>
    <row r="2233" spans="7:8">
      <c r="G2233" s="66"/>
      <c r="H2233" s="66"/>
    </row>
    <row r="2234" spans="7:8">
      <c r="G2234" s="66"/>
      <c r="H2234" s="66"/>
    </row>
    <row r="2235" spans="7:8">
      <c r="G2235" s="66"/>
      <c r="H2235" s="66"/>
    </row>
    <row r="2236" spans="7:8">
      <c r="G2236" s="66"/>
      <c r="H2236" s="66"/>
    </row>
    <row r="2237" spans="7:8">
      <c r="G2237" s="66"/>
      <c r="H2237" s="66"/>
    </row>
    <row r="2238" spans="7:8">
      <c r="G2238" s="66"/>
      <c r="H2238" s="66"/>
    </row>
    <row r="2239" spans="7:8">
      <c r="G2239" s="66"/>
      <c r="H2239" s="66"/>
    </row>
    <row r="2240" spans="7:8">
      <c r="G2240" s="66"/>
      <c r="H2240" s="66"/>
    </row>
    <row r="2241" spans="7:8">
      <c r="G2241" s="66"/>
      <c r="H2241" s="66"/>
    </row>
    <row r="2242" spans="7:8">
      <c r="G2242" s="66"/>
      <c r="H2242" s="66"/>
    </row>
    <row r="2243" spans="7:8">
      <c r="G2243" s="66"/>
      <c r="H2243" s="66"/>
    </row>
    <row r="2244" spans="7:8">
      <c r="G2244" s="66"/>
      <c r="H2244" s="66"/>
    </row>
    <row r="2245" spans="7:8">
      <c r="G2245" s="66"/>
      <c r="H2245" s="66"/>
    </row>
    <row r="2246" spans="7:8">
      <c r="G2246" s="66"/>
      <c r="H2246" s="66"/>
    </row>
    <row r="2247" spans="7:8">
      <c r="G2247" s="66"/>
      <c r="H2247" s="66"/>
    </row>
    <row r="2248" spans="7:8">
      <c r="G2248" s="66"/>
      <c r="H2248" s="66"/>
    </row>
    <row r="2249" spans="7:8">
      <c r="G2249" s="66"/>
      <c r="H2249" s="66"/>
    </row>
    <row r="2250" spans="7:8">
      <c r="G2250" s="66"/>
      <c r="H2250" s="66"/>
    </row>
    <row r="2251" spans="7:8">
      <c r="G2251" s="66"/>
      <c r="H2251" s="66"/>
    </row>
    <row r="2252" spans="7:8">
      <c r="G2252" s="66"/>
      <c r="H2252" s="66"/>
    </row>
    <row r="2253" spans="7:8">
      <c r="G2253" s="66"/>
      <c r="H2253" s="66"/>
    </row>
    <row r="2254" spans="7:8">
      <c r="G2254" s="66"/>
      <c r="H2254" s="66"/>
    </row>
    <row r="2255" spans="7:8">
      <c r="G2255" s="66"/>
      <c r="H2255" s="66"/>
    </row>
    <row r="2256" spans="7:8">
      <c r="G2256" s="66"/>
      <c r="H2256" s="66"/>
    </row>
    <row r="2257" spans="7:8">
      <c r="G2257" s="66"/>
      <c r="H2257" s="66"/>
    </row>
    <row r="2258" spans="7:8">
      <c r="G2258" s="66"/>
      <c r="H2258" s="66"/>
    </row>
    <row r="2259" spans="7:8">
      <c r="G2259" s="66"/>
      <c r="H2259" s="66"/>
    </row>
    <row r="2260" spans="7:8">
      <c r="G2260" s="66"/>
      <c r="H2260" s="66"/>
    </row>
    <row r="2261" spans="7:8">
      <c r="G2261" s="66"/>
      <c r="H2261" s="66"/>
    </row>
    <row r="2262" spans="7:8">
      <c r="G2262" s="66"/>
      <c r="H2262" s="66"/>
    </row>
    <row r="2263" spans="7:8">
      <c r="G2263" s="66"/>
      <c r="H2263" s="66"/>
    </row>
    <row r="2264" spans="7:8">
      <c r="G2264" s="66"/>
      <c r="H2264" s="66"/>
    </row>
    <row r="2265" spans="7:8">
      <c r="G2265" s="66"/>
      <c r="H2265" s="66"/>
    </row>
    <row r="2266" spans="7:8">
      <c r="G2266" s="66"/>
      <c r="H2266" s="66"/>
    </row>
    <row r="2267" spans="7:8">
      <c r="G2267" s="66"/>
      <c r="H2267" s="66"/>
    </row>
    <row r="2268" spans="7:8">
      <c r="G2268" s="66"/>
      <c r="H2268" s="66"/>
    </row>
    <row r="2269" spans="7:8">
      <c r="G2269" s="66"/>
      <c r="H2269" s="66"/>
    </row>
    <row r="2270" spans="7:8">
      <c r="G2270" s="66"/>
      <c r="H2270" s="66"/>
    </row>
    <row r="2271" spans="7:8">
      <c r="G2271" s="66"/>
      <c r="H2271" s="66"/>
    </row>
    <row r="2272" spans="7:8">
      <c r="G2272" s="66"/>
      <c r="H2272" s="66"/>
    </row>
    <row r="2273" spans="7:8">
      <c r="G2273" s="66"/>
      <c r="H2273" s="66"/>
    </row>
    <row r="2274" spans="7:8">
      <c r="G2274" s="66"/>
      <c r="H2274" s="66"/>
    </row>
    <row r="2275" spans="7:8">
      <c r="G2275" s="66"/>
      <c r="H2275" s="66"/>
    </row>
    <row r="2276" spans="7:8">
      <c r="G2276" s="66"/>
      <c r="H2276" s="66"/>
    </row>
    <row r="2277" spans="7:8">
      <c r="G2277" s="66"/>
      <c r="H2277" s="66"/>
    </row>
    <row r="2278" spans="7:8">
      <c r="G2278" s="66"/>
      <c r="H2278" s="66"/>
    </row>
    <row r="2279" spans="7:8">
      <c r="G2279" s="66"/>
      <c r="H2279" s="66"/>
    </row>
    <row r="2280" spans="7:8">
      <c r="G2280" s="66"/>
      <c r="H2280" s="66"/>
    </row>
    <row r="2281" spans="7:8">
      <c r="G2281" s="66"/>
      <c r="H2281" s="66"/>
    </row>
    <row r="2282" spans="7:8">
      <c r="G2282" s="66"/>
      <c r="H2282" s="66"/>
    </row>
    <row r="2283" spans="7:8">
      <c r="G2283" s="66"/>
      <c r="H2283" s="66"/>
    </row>
    <row r="2284" spans="7:8">
      <c r="G2284" s="66"/>
      <c r="H2284" s="66"/>
    </row>
    <row r="2285" spans="7:8">
      <c r="G2285" s="66"/>
      <c r="H2285" s="66"/>
    </row>
    <row r="2286" spans="7:8">
      <c r="G2286" s="66"/>
      <c r="H2286" s="66"/>
    </row>
    <row r="2287" spans="7:8">
      <c r="G2287" s="66"/>
      <c r="H2287" s="66"/>
    </row>
    <row r="2288" spans="7:8">
      <c r="G2288" s="66"/>
      <c r="H2288" s="66"/>
    </row>
    <row r="2289" spans="7:8">
      <c r="G2289" s="66"/>
      <c r="H2289" s="66"/>
    </row>
    <row r="2290" spans="7:8">
      <c r="G2290" s="66"/>
      <c r="H2290" s="66"/>
    </row>
    <row r="2291" spans="7:8">
      <c r="G2291" s="66"/>
      <c r="H2291" s="66"/>
    </row>
    <row r="2292" spans="7:8">
      <c r="G2292" s="66"/>
      <c r="H2292" s="66"/>
    </row>
    <row r="2293" spans="7:8">
      <c r="G2293" s="66"/>
      <c r="H2293" s="66"/>
    </row>
    <row r="2294" spans="7:8">
      <c r="G2294" s="66"/>
      <c r="H2294" s="66"/>
    </row>
    <row r="2295" spans="7:8">
      <c r="G2295" s="66"/>
      <c r="H2295" s="66"/>
    </row>
    <row r="2296" spans="7:8">
      <c r="G2296" s="66"/>
      <c r="H2296" s="66"/>
    </row>
    <row r="2297" spans="7:8">
      <c r="G2297" s="66"/>
      <c r="H2297" s="66"/>
    </row>
    <row r="2298" spans="7:8">
      <c r="G2298" s="66"/>
      <c r="H2298" s="66"/>
    </row>
    <row r="2299" spans="7:8">
      <c r="G2299" s="66"/>
      <c r="H2299" s="66"/>
    </row>
    <row r="2300" spans="7:8">
      <c r="G2300" s="66"/>
      <c r="H2300" s="66"/>
    </row>
    <row r="2301" spans="7:8">
      <c r="G2301" s="66"/>
      <c r="H2301" s="66"/>
    </row>
    <row r="2302" spans="7:8">
      <c r="G2302" s="66"/>
      <c r="H2302" s="66"/>
    </row>
    <row r="2303" spans="7:8">
      <c r="G2303" s="66"/>
      <c r="H2303" s="66"/>
    </row>
    <row r="2304" spans="7:8">
      <c r="G2304" s="66"/>
      <c r="H2304" s="66"/>
    </row>
    <row r="2305" spans="7:8">
      <c r="G2305" s="66"/>
      <c r="H2305" s="66"/>
    </row>
    <row r="2306" spans="7:8">
      <c r="G2306" s="66"/>
      <c r="H2306" s="66"/>
    </row>
    <row r="2307" spans="7:8">
      <c r="G2307" s="66"/>
      <c r="H2307" s="66"/>
    </row>
    <row r="2308" spans="7:8">
      <c r="G2308" s="66"/>
      <c r="H2308" s="66"/>
    </row>
    <row r="2309" spans="7:8">
      <c r="G2309" s="66"/>
      <c r="H2309" s="66"/>
    </row>
    <row r="2310" spans="7:8">
      <c r="G2310" s="66"/>
      <c r="H2310" s="66"/>
    </row>
    <row r="2311" spans="7:8">
      <c r="G2311" s="66"/>
      <c r="H2311" s="66"/>
    </row>
    <row r="2312" spans="7:8">
      <c r="G2312" s="66"/>
      <c r="H2312" s="66"/>
    </row>
    <row r="2313" spans="7:8">
      <c r="G2313" s="66"/>
      <c r="H2313" s="66"/>
    </row>
    <row r="2314" spans="7:8">
      <c r="G2314" s="66"/>
      <c r="H2314" s="66"/>
    </row>
    <row r="2315" spans="7:8">
      <c r="G2315" s="66"/>
      <c r="H2315" s="66"/>
    </row>
    <row r="2316" spans="7:8">
      <c r="G2316" s="66"/>
      <c r="H2316" s="66"/>
    </row>
    <row r="2317" spans="7:8">
      <c r="G2317" s="66"/>
      <c r="H2317" s="66"/>
    </row>
    <row r="2318" spans="7:8">
      <c r="G2318" s="66"/>
      <c r="H2318" s="66"/>
    </row>
    <row r="2319" spans="7:8">
      <c r="G2319" s="66"/>
      <c r="H2319" s="66"/>
    </row>
    <row r="2320" spans="7:8">
      <c r="G2320" s="66"/>
      <c r="H2320" s="66"/>
    </row>
    <row r="2321" spans="7:8">
      <c r="G2321" s="66"/>
      <c r="H2321" s="66"/>
    </row>
    <row r="2322" spans="7:8">
      <c r="G2322" s="66"/>
      <c r="H2322" s="66"/>
    </row>
    <row r="2323" spans="7:8">
      <c r="G2323" s="66"/>
      <c r="H2323" s="66"/>
    </row>
    <row r="2324" spans="7:8">
      <c r="G2324" s="66"/>
      <c r="H2324" s="66"/>
    </row>
    <row r="2325" spans="7:8">
      <c r="G2325" s="66"/>
      <c r="H2325" s="66"/>
    </row>
    <row r="2326" spans="7:8">
      <c r="G2326" s="66"/>
      <c r="H2326" s="66"/>
    </row>
    <row r="2327" spans="7:8">
      <c r="G2327" s="66"/>
      <c r="H2327" s="66"/>
    </row>
    <row r="2328" spans="7:8">
      <c r="G2328" s="66"/>
      <c r="H2328" s="66"/>
    </row>
    <row r="2329" spans="7:8">
      <c r="G2329" s="66"/>
      <c r="H2329" s="66"/>
    </row>
    <row r="2330" spans="7:8">
      <c r="G2330" s="66"/>
      <c r="H2330" s="66"/>
    </row>
    <row r="2331" spans="7:8">
      <c r="G2331" s="66"/>
      <c r="H2331" s="66"/>
    </row>
    <row r="2332" spans="7:8">
      <c r="G2332" s="66"/>
      <c r="H2332" s="66"/>
    </row>
    <row r="2333" spans="7:8">
      <c r="G2333" s="66"/>
      <c r="H2333" s="66"/>
    </row>
    <row r="2334" spans="7:8">
      <c r="G2334" s="66"/>
      <c r="H2334" s="66"/>
    </row>
    <row r="2335" spans="7:8">
      <c r="G2335" s="66"/>
      <c r="H2335" s="66"/>
    </row>
    <row r="2336" spans="7:8">
      <c r="G2336" s="66"/>
      <c r="H2336" s="66"/>
    </row>
    <row r="2337" spans="7:8">
      <c r="G2337" s="66"/>
      <c r="H2337" s="66"/>
    </row>
    <row r="2338" spans="7:8">
      <c r="G2338" s="66"/>
      <c r="H2338" s="66"/>
    </row>
    <row r="2339" spans="7:8">
      <c r="G2339" s="66"/>
      <c r="H2339" s="66"/>
    </row>
    <row r="2340" spans="7:8">
      <c r="G2340" s="66"/>
      <c r="H2340" s="66"/>
    </row>
    <row r="2341" spans="7:8">
      <c r="G2341" s="66"/>
      <c r="H2341" s="66"/>
    </row>
    <row r="2342" spans="7:8">
      <c r="G2342" s="66"/>
      <c r="H2342" s="66"/>
    </row>
    <row r="2343" spans="7:8">
      <c r="G2343" s="66"/>
      <c r="H2343" s="66"/>
    </row>
    <row r="2344" spans="7:8">
      <c r="G2344" s="66"/>
      <c r="H2344" s="66"/>
    </row>
    <row r="2345" spans="7:8">
      <c r="G2345" s="66"/>
      <c r="H2345" s="66"/>
    </row>
    <row r="2346" spans="7:8">
      <c r="G2346" s="66"/>
      <c r="H2346" s="66"/>
    </row>
    <row r="2347" spans="7:8">
      <c r="G2347" s="66"/>
      <c r="H2347" s="66"/>
    </row>
    <row r="2348" spans="7:8">
      <c r="G2348" s="66"/>
      <c r="H2348" s="66"/>
    </row>
    <row r="2349" spans="7:8">
      <c r="G2349" s="66"/>
      <c r="H2349" s="66"/>
    </row>
    <row r="2350" spans="7:8">
      <c r="G2350" s="66"/>
      <c r="H2350" s="66"/>
    </row>
    <row r="2351" spans="7:8">
      <c r="G2351" s="66"/>
      <c r="H2351" s="66"/>
    </row>
    <row r="2352" spans="7:8">
      <c r="G2352" s="66"/>
      <c r="H2352" s="66"/>
    </row>
    <row r="2353" spans="7:8">
      <c r="G2353" s="66"/>
      <c r="H2353" s="66"/>
    </row>
    <row r="2354" spans="7:8">
      <c r="G2354" s="66"/>
      <c r="H2354" s="66"/>
    </row>
    <row r="2355" spans="7:8">
      <c r="G2355" s="66"/>
      <c r="H2355" s="66"/>
    </row>
    <row r="2356" spans="7:8">
      <c r="G2356" s="66"/>
      <c r="H2356" s="66"/>
    </row>
    <row r="2357" spans="7:8">
      <c r="G2357" s="66"/>
      <c r="H2357" s="66"/>
    </row>
    <row r="2358" spans="7:8">
      <c r="G2358" s="66"/>
      <c r="H2358" s="66"/>
    </row>
    <row r="2359" spans="7:8">
      <c r="G2359" s="66"/>
      <c r="H2359" s="66"/>
    </row>
    <row r="2360" spans="7:8">
      <c r="G2360" s="66"/>
      <c r="H2360" s="66"/>
    </row>
    <row r="2361" spans="7:8">
      <c r="G2361" s="66"/>
      <c r="H2361" s="66"/>
    </row>
    <row r="2362" spans="7:8">
      <c r="G2362" s="66"/>
      <c r="H2362" s="66"/>
    </row>
    <row r="2363" spans="7:8">
      <c r="G2363" s="66"/>
      <c r="H2363" s="66"/>
    </row>
    <row r="2364" spans="7:8">
      <c r="G2364" s="66"/>
      <c r="H2364" s="66"/>
    </row>
    <row r="2365" spans="7:8">
      <c r="G2365" s="66"/>
      <c r="H2365" s="66"/>
    </row>
    <row r="2366" spans="7:8">
      <c r="G2366" s="66"/>
      <c r="H2366" s="66"/>
    </row>
    <row r="2367" spans="7:8">
      <c r="G2367" s="66"/>
      <c r="H2367" s="66"/>
    </row>
    <row r="2368" spans="7:8">
      <c r="G2368" s="66"/>
      <c r="H2368" s="66"/>
    </row>
    <row r="2369" spans="7:8">
      <c r="G2369" s="66"/>
      <c r="H2369" s="66"/>
    </row>
    <row r="2370" spans="7:8">
      <c r="G2370" s="66"/>
      <c r="H2370" s="66"/>
    </row>
    <row r="2371" spans="7:8">
      <c r="G2371" s="66"/>
      <c r="H2371" s="66"/>
    </row>
    <row r="2372" spans="7:8">
      <c r="G2372" s="66"/>
      <c r="H2372" s="66"/>
    </row>
    <row r="2373" spans="7:8">
      <c r="G2373" s="66"/>
      <c r="H2373" s="66"/>
    </row>
    <row r="2374" spans="7:8">
      <c r="G2374" s="66"/>
      <c r="H2374" s="66"/>
    </row>
    <row r="2375" spans="7:8">
      <c r="G2375" s="66"/>
      <c r="H2375" s="66"/>
    </row>
    <row r="2376" spans="7:8">
      <c r="G2376" s="66"/>
      <c r="H2376" s="66"/>
    </row>
    <row r="2377" spans="7:8">
      <c r="G2377" s="66"/>
      <c r="H2377" s="66"/>
    </row>
    <row r="2378" spans="7:8">
      <c r="G2378" s="66"/>
      <c r="H2378" s="66"/>
    </row>
    <row r="2379" spans="7:8">
      <c r="G2379" s="66"/>
      <c r="H2379" s="66"/>
    </row>
    <row r="2380" spans="7:8">
      <c r="G2380" s="66"/>
      <c r="H2380" s="66"/>
    </row>
    <row r="2381" spans="7:8">
      <c r="G2381" s="66"/>
      <c r="H2381" s="66"/>
    </row>
    <row r="2382" spans="7:8">
      <c r="G2382" s="66"/>
      <c r="H2382" s="66"/>
    </row>
    <row r="2383" spans="7:8">
      <c r="G2383" s="66"/>
      <c r="H2383" s="66"/>
    </row>
    <row r="2384" spans="7:8">
      <c r="G2384" s="66"/>
      <c r="H2384" s="66"/>
    </row>
    <row r="2385" spans="7:8">
      <c r="G2385" s="66"/>
      <c r="H2385" s="66"/>
    </row>
    <row r="2386" spans="7:8">
      <c r="G2386" s="66"/>
      <c r="H2386" s="66"/>
    </row>
    <row r="2387" spans="7:8">
      <c r="G2387" s="66"/>
      <c r="H2387" s="66"/>
    </row>
    <row r="2388" spans="7:8">
      <c r="G2388" s="66"/>
      <c r="H2388" s="66"/>
    </row>
    <row r="2389" spans="7:8">
      <c r="G2389" s="66"/>
      <c r="H2389" s="66"/>
    </row>
    <row r="2390" spans="7:8">
      <c r="G2390" s="66"/>
      <c r="H2390" s="66"/>
    </row>
    <row r="2391" spans="7:8">
      <c r="G2391" s="66"/>
      <c r="H2391" s="66"/>
    </row>
    <row r="2392" spans="7:8">
      <c r="G2392" s="66"/>
      <c r="H2392" s="66"/>
    </row>
    <row r="2393" spans="7:8">
      <c r="G2393" s="66"/>
      <c r="H2393" s="66"/>
    </row>
    <row r="2394" spans="7:8">
      <c r="G2394" s="66"/>
      <c r="H2394" s="66"/>
    </row>
    <row r="2395" spans="7:8">
      <c r="G2395" s="66"/>
      <c r="H2395" s="66"/>
    </row>
    <row r="2396" spans="7:8">
      <c r="G2396" s="66"/>
      <c r="H2396" s="66"/>
    </row>
    <row r="2397" spans="7:8">
      <c r="G2397" s="66"/>
      <c r="H2397" s="66"/>
    </row>
    <row r="2398" spans="7:8">
      <c r="G2398" s="66"/>
      <c r="H2398" s="66"/>
    </row>
    <row r="2399" spans="7:8">
      <c r="G2399" s="66"/>
      <c r="H2399" s="66"/>
    </row>
    <row r="2400" spans="7:8">
      <c r="G2400" s="66"/>
      <c r="H2400" s="66"/>
    </row>
    <row r="2401" spans="7:8">
      <c r="G2401" s="66"/>
      <c r="H2401" s="66"/>
    </row>
    <row r="2402" spans="7:8">
      <c r="G2402" s="66"/>
      <c r="H2402" s="66"/>
    </row>
    <row r="2403" spans="7:8">
      <c r="G2403" s="66"/>
      <c r="H2403" s="66"/>
    </row>
    <row r="2404" spans="7:8">
      <c r="G2404" s="66"/>
      <c r="H2404" s="66"/>
    </row>
    <row r="2405" spans="7:8">
      <c r="G2405" s="66"/>
      <c r="H2405" s="66"/>
    </row>
    <row r="2406" spans="7:8">
      <c r="G2406" s="66"/>
      <c r="H2406" s="66"/>
    </row>
    <row r="2407" spans="7:8">
      <c r="G2407" s="66"/>
      <c r="H2407" s="66"/>
    </row>
    <row r="2408" spans="7:8">
      <c r="G2408" s="66"/>
      <c r="H2408" s="66"/>
    </row>
    <row r="2409" spans="7:8">
      <c r="G2409" s="66"/>
      <c r="H2409" s="66"/>
    </row>
    <row r="2410" spans="7:8">
      <c r="G2410" s="66"/>
      <c r="H2410" s="66"/>
    </row>
    <row r="2411" spans="7:8">
      <c r="G2411" s="66"/>
      <c r="H2411" s="66"/>
    </row>
    <row r="2412" spans="7:8">
      <c r="G2412" s="66"/>
      <c r="H2412" s="66"/>
    </row>
    <row r="2413" spans="7:8">
      <c r="G2413" s="66"/>
      <c r="H2413" s="66"/>
    </row>
    <row r="2414" spans="7:8">
      <c r="G2414" s="66"/>
      <c r="H2414" s="66"/>
    </row>
    <row r="2415" spans="7:8">
      <c r="G2415" s="66"/>
      <c r="H2415" s="66"/>
    </row>
    <row r="2416" spans="7:8">
      <c r="G2416" s="66"/>
      <c r="H2416" s="66"/>
    </row>
    <row r="2417" spans="7:8">
      <c r="G2417" s="66"/>
      <c r="H2417" s="66"/>
    </row>
    <row r="2418" spans="7:8">
      <c r="G2418" s="66"/>
      <c r="H2418" s="66"/>
    </row>
    <row r="2419" spans="7:8">
      <c r="G2419" s="66"/>
      <c r="H2419" s="66"/>
    </row>
    <row r="2420" spans="7:8">
      <c r="G2420" s="66"/>
      <c r="H2420" s="66"/>
    </row>
    <row r="2421" spans="7:8">
      <c r="G2421" s="66"/>
      <c r="H2421" s="66"/>
    </row>
    <row r="2422" spans="7:8">
      <c r="G2422" s="66"/>
      <c r="H2422" s="66"/>
    </row>
    <row r="2423" spans="7:8">
      <c r="G2423" s="66"/>
      <c r="H2423" s="66"/>
    </row>
    <row r="2424" spans="7:8">
      <c r="G2424" s="66"/>
      <c r="H2424" s="66"/>
    </row>
    <row r="2425" spans="7:8">
      <c r="G2425" s="66"/>
      <c r="H2425" s="66"/>
    </row>
    <row r="2426" spans="7:8">
      <c r="G2426" s="66"/>
      <c r="H2426" s="66"/>
    </row>
    <row r="2427" spans="7:8">
      <c r="G2427" s="66"/>
      <c r="H2427" s="66"/>
    </row>
    <row r="2428" spans="7:8">
      <c r="G2428" s="66"/>
      <c r="H2428" s="66"/>
    </row>
    <row r="2429" spans="7:8">
      <c r="G2429" s="66"/>
      <c r="H2429" s="66"/>
    </row>
    <row r="2430" spans="7:8">
      <c r="G2430" s="66"/>
      <c r="H2430" s="66"/>
    </row>
    <row r="2431" spans="7:8">
      <c r="G2431" s="66"/>
      <c r="H2431" s="66"/>
    </row>
    <row r="2432" spans="7:8">
      <c r="G2432" s="66"/>
      <c r="H2432" s="66"/>
    </row>
    <row r="2433" spans="7:8">
      <c r="G2433" s="66"/>
      <c r="H2433" s="66"/>
    </row>
    <row r="2434" spans="7:8">
      <c r="G2434" s="66"/>
      <c r="H2434" s="66"/>
    </row>
    <row r="2435" spans="7:8">
      <c r="G2435" s="66"/>
      <c r="H2435" s="66"/>
    </row>
    <row r="2436" spans="7:8">
      <c r="G2436" s="66"/>
      <c r="H2436" s="66"/>
    </row>
    <row r="2437" spans="7:8">
      <c r="G2437" s="66"/>
      <c r="H2437" s="66"/>
    </row>
    <row r="2438" spans="7:8">
      <c r="G2438" s="66"/>
      <c r="H2438" s="66"/>
    </row>
    <row r="2439" spans="7:8">
      <c r="G2439" s="66"/>
      <c r="H2439" s="66"/>
    </row>
    <row r="2440" spans="7:8">
      <c r="G2440" s="66"/>
      <c r="H2440" s="66"/>
    </row>
    <row r="2441" spans="7:8">
      <c r="G2441" s="66"/>
      <c r="H2441" s="66"/>
    </row>
    <row r="2442" spans="7:8">
      <c r="G2442" s="66"/>
      <c r="H2442" s="66"/>
    </row>
    <row r="2443" spans="7:8">
      <c r="G2443" s="66"/>
      <c r="H2443" s="66"/>
    </row>
    <row r="2444" spans="7:8">
      <c r="G2444" s="66"/>
      <c r="H2444" s="66"/>
    </row>
    <row r="2445" spans="7:8">
      <c r="G2445" s="66"/>
      <c r="H2445" s="66"/>
    </row>
    <row r="2446" spans="7:8">
      <c r="G2446" s="66"/>
      <c r="H2446" s="66"/>
    </row>
    <row r="2447" spans="7:8">
      <c r="G2447" s="66"/>
      <c r="H2447" s="66"/>
    </row>
    <row r="2448" spans="7:8">
      <c r="G2448" s="66"/>
      <c r="H2448" s="66"/>
    </row>
    <row r="2449" spans="7:8">
      <c r="G2449" s="66"/>
      <c r="H2449" s="66"/>
    </row>
    <row r="2450" spans="7:8">
      <c r="G2450" s="66"/>
      <c r="H2450" s="66"/>
    </row>
    <row r="2451" spans="7:8">
      <c r="G2451" s="66"/>
      <c r="H2451" s="66"/>
    </row>
    <row r="2452" spans="7:8">
      <c r="G2452" s="66"/>
      <c r="H2452" s="66"/>
    </row>
    <row r="2453" spans="7:8">
      <c r="G2453" s="66"/>
      <c r="H2453" s="66"/>
    </row>
    <row r="2454" spans="7:8">
      <c r="G2454" s="66"/>
      <c r="H2454" s="66"/>
    </row>
    <row r="2455" spans="7:8">
      <c r="G2455" s="66"/>
      <c r="H2455" s="66"/>
    </row>
    <row r="2456" spans="7:8">
      <c r="G2456" s="66"/>
      <c r="H2456" s="66"/>
    </row>
    <row r="2457" spans="7:8">
      <c r="G2457" s="66"/>
      <c r="H2457" s="66"/>
    </row>
    <row r="2458" spans="7:8">
      <c r="G2458" s="66"/>
      <c r="H2458" s="66"/>
    </row>
    <row r="2459" spans="7:8">
      <c r="G2459" s="66"/>
      <c r="H2459" s="66"/>
    </row>
    <row r="2460" spans="7:8">
      <c r="G2460" s="66"/>
      <c r="H2460" s="66"/>
    </row>
    <row r="2461" spans="7:8">
      <c r="G2461" s="66"/>
      <c r="H2461" s="66"/>
    </row>
    <row r="2462" spans="7:8">
      <c r="G2462" s="66"/>
      <c r="H2462" s="66"/>
    </row>
    <row r="2463" spans="7:8">
      <c r="G2463" s="66"/>
      <c r="H2463" s="66"/>
    </row>
    <row r="2464" spans="7:8">
      <c r="G2464" s="66"/>
      <c r="H2464" s="66"/>
    </row>
    <row r="2465" spans="7:8">
      <c r="G2465" s="66"/>
      <c r="H2465" s="66"/>
    </row>
    <row r="2466" spans="7:8">
      <c r="G2466" s="66"/>
      <c r="H2466" s="66"/>
    </row>
    <row r="2467" spans="7:8">
      <c r="G2467" s="66"/>
      <c r="H2467" s="66"/>
    </row>
    <row r="2468" spans="7:8">
      <c r="G2468" s="66"/>
      <c r="H2468" s="66"/>
    </row>
    <row r="2469" spans="7:8">
      <c r="G2469" s="66"/>
      <c r="H2469" s="66"/>
    </row>
    <row r="2470" spans="7:8">
      <c r="G2470" s="66"/>
      <c r="H2470" s="66"/>
    </row>
    <row r="2471" spans="7:8">
      <c r="G2471" s="66"/>
      <c r="H2471" s="66"/>
    </row>
    <row r="2472" spans="7:8">
      <c r="G2472" s="66"/>
      <c r="H2472" s="66"/>
    </row>
    <row r="2473" spans="7:8">
      <c r="G2473" s="66"/>
      <c r="H2473" s="66"/>
    </row>
    <row r="2474" spans="7:8">
      <c r="G2474" s="66"/>
      <c r="H2474" s="66"/>
    </row>
    <row r="2475" spans="7:8">
      <c r="G2475" s="66"/>
      <c r="H2475" s="66"/>
    </row>
    <row r="2476" spans="7:8">
      <c r="G2476" s="66"/>
      <c r="H2476" s="66"/>
    </row>
    <row r="2477" spans="7:8">
      <c r="G2477" s="66"/>
      <c r="H2477" s="66"/>
    </row>
    <row r="2478" spans="7:8">
      <c r="G2478" s="66"/>
      <c r="H2478" s="66"/>
    </row>
    <row r="2479" spans="7:8">
      <c r="G2479" s="66"/>
      <c r="H2479" s="66"/>
    </row>
    <row r="2480" spans="7:8">
      <c r="G2480" s="66"/>
      <c r="H2480" s="66"/>
    </row>
    <row r="2481" spans="7:8">
      <c r="G2481" s="66"/>
      <c r="H2481" s="66"/>
    </row>
    <row r="2482" spans="7:8">
      <c r="G2482" s="66"/>
      <c r="H2482" s="66"/>
    </row>
    <row r="2483" spans="7:8">
      <c r="G2483" s="66"/>
      <c r="H2483" s="66"/>
    </row>
    <row r="2484" spans="7:8">
      <c r="G2484" s="66"/>
      <c r="H2484" s="66"/>
    </row>
    <row r="2485" spans="7:8">
      <c r="G2485" s="66"/>
      <c r="H2485" s="66"/>
    </row>
    <row r="2486" spans="7:8">
      <c r="G2486" s="66"/>
      <c r="H2486" s="66"/>
    </row>
    <row r="2487" spans="7:8">
      <c r="G2487" s="66"/>
      <c r="H2487" s="66"/>
    </row>
    <row r="2488" spans="7:8">
      <c r="G2488" s="66"/>
      <c r="H2488" s="66"/>
    </row>
    <row r="2489" spans="7:8">
      <c r="G2489" s="66"/>
      <c r="H2489" s="66"/>
    </row>
    <row r="2490" spans="7:8">
      <c r="G2490" s="66"/>
      <c r="H2490" s="66"/>
    </row>
    <row r="2491" spans="7:8">
      <c r="G2491" s="66"/>
      <c r="H2491" s="66"/>
    </row>
    <row r="2492" spans="7:8">
      <c r="G2492" s="66"/>
      <c r="H2492" s="66"/>
    </row>
    <row r="2493" spans="7:8">
      <c r="G2493" s="66"/>
      <c r="H2493" s="66"/>
    </row>
    <row r="2494" spans="7:8">
      <c r="G2494" s="66"/>
      <c r="H2494" s="66"/>
    </row>
    <row r="2495" spans="7:8">
      <c r="G2495" s="66"/>
      <c r="H2495" s="66"/>
    </row>
    <row r="2496" spans="7:8">
      <c r="G2496" s="66"/>
      <c r="H2496" s="66"/>
    </row>
    <row r="2497" spans="7:8">
      <c r="G2497" s="66"/>
      <c r="H2497" s="66"/>
    </row>
    <row r="2498" spans="7:8">
      <c r="G2498" s="66"/>
      <c r="H2498" s="66"/>
    </row>
    <row r="2499" spans="7:8">
      <c r="G2499" s="66"/>
      <c r="H2499" s="66"/>
    </row>
    <row r="2500" spans="7:8">
      <c r="G2500" s="66"/>
      <c r="H2500" s="66"/>
    </row>
    <row r="2501" spans="7:8">
      <c r="G2501" s="66"/>
      <c r="H2501" s="66"/>
    </row>
    <row r="2502" spans="7:8">
      <c r="G2502" s="66"/>
      <c r="H2502" s="66"/>
    </row>
    <row r="2503" spans="7:8">
      <c r="G2503" s="66"/>
      <c r="H2503" s="66"/>
    </row>
    <row r="2504" spans="7:8">
      <c r="G2504" s="66"/>
      <c r="H2504" s="66"/>
    </row>
    <row r="2505" spans="7:8">
      <c r="G2505" s="66"/>
      <c r="H2505" s="66"/>
    </row>
    <row r="2506" spans="7:8">
      <c r="G2506" s="66"/>
      <c r="H2506" s="66"/>
    </row>
    <row r="2507" spans="7:8">
      <c r="G2507" s="66"/>
      <c r="H2507" s="66"/>
    </row>
    <row r="2508" spans="7:8">
      <c r="G2508" s="66"/>
      <c r="H2508" s="66"/>
    </row>
    <row r="2509" spans="7:8">
      <c r="G2509" s="66"/>
      <c r="H2509" s="66"/>
    </row>
    <row r="2510" spans="7:8">
      <c r="G2510" s="66"/>
      <c r="H2510" s="66"/>
    </row>
    <row r="2511" spans="7:8">
      <c r="G2511" s="66"/>
      <c r="H2511" s="66"/>
    </row>
    <row r="2512" spans="7:8">
      <c r="G2512" s="66"/>
      <c r="H2512" s="66"/>
    </row>
    <row r="2513" spans="7:8">
      <c r="G2513" s="66"/>
      <c r="H2513" s="66"/>
    </row>
    <row r="2514" spans="7:8">
      <c r="G2514" s="66"/>
      <c r="H2514" s="66"/>
    </row>
    <row r="2515" spans="7:8">
      <c r="G2515" s="66"/>
      <c r="H2515" s="66"/>
    </row>
    <row r="2516" spans="7:8">
      <c r="G2516" s="66"/>
      <c r="H2516" s="66"/>
    </row>
    <row r="2517" spans="7:8">
      <c r="G2517" s="66"/>
      <c r="H2517" s="66"/>
    </row>
    <row r="2518" spans="7:8">
      <c r="G2518" s="66"/>
      <c r="H2518" s="66"/>
    </row>
    <row r="2519" spans="7:8">
      <c r="G2519" s="66"/>
      <c r="H2519" s="66"/>
    </row>
    <row r="2520" spans="7:8">
      <c r="G2520" s="66"/>
      <c r="H2520" s="66"/>
    </row>
    <row r="2521" spans="7:8">
      <c r="G2521" s="66"/>
      <c r="H2521" s="66"/>
    </row>
    <row r="2522" spans="7:8">
      <c r="G2522" s="66"/>
      <c r="H2522" s="66"/>
    </row>
    <row r="2523" spans="7:8">
      <c r="G2523" s="66"/>
      <c r="H2523" s="66"/>
    </row>
    <row r="2524" spans="7:8">
      <c r="G2524" s="66"/>
      <c r="H2524" s="66"/>
    </row>
    <row r="2525" spans="7:8">
      <c r="G2525" s="66"/>
      <c r="H2525" s="66"/>
    </row>
    <row r="2526" spans="7:8">
      <c r="G2526" s="66"/>
      <c r="H2526" s="66"/>
    </row>
    <row r="2527" spans="7:8">
      <c r="G2527" s="66"/>
      <c r="H2527" s="66"/>
    </row>
    <row r="2528" spans="7:8">
      <c r="G2528" s="66"/>
      <c r="H2528" s="66"/>
    </row>
    <row r="2529" spans="7:8">
      <c r="G2529" s="66"/>
      <c r="H2529" s="66"/>
    </row>
    <row r="2530" spans="7:8">
      <c r="G2530" s="66"/>
      <c r="H2530" s="66"/>
    </row>
    <row r="2531" spans="7:8">
      <c r="G2531" s="66"/>
      <c r="H2531" s="66"/>
    </row>
    <row r="2532" spans="7:8">
      <c r="G2532" s="66"/>
      <c r="H2532" s="66"/>
    </row>
    <row r="2533" spans="7:8">
      <c r="G2533" s="66"/>
      <c r="H2533" s="66"/>
    </row>
    <row r="2534" spans="7:8">
      <c r="G2534" s="66"/>
      <c r="H2534" s="66"/>
    </row>
    <row r="2535" spans="7:8">
      <c r="G2535" s="66"/>
      <c r="H2535" s="66"/>
    </row>
    <row r="2536" spans="7:8">
      <c r="G2536" s="66"/>
      <c r="H2536" s="66"/>
    </row>
    <row r="2537" spans="7:8">
      <c r="G2537" s="66"/>
      <c r="H2537" s="66"/>
    </row>
    <row r="2538" spans="7:8">
      <c r="G2538" s="66"/>
      <c r="H2538" s="66"/>
    </row>
    <row r="2539" spans="7:8">
      <c r="G2539" s="66"/>
      <c r="H2539" s="66"/>
    </row>
    <row r="2540" spans="7:8">
      <c r="G2540" s="66"/>
      <c r="H2540" s="66"/>
    </row>
    <row r="2541" spans="7:8">
      <c r="G2541" s="66"/>
      <c r="H2541" s="66"/>
    </row>
    <row r="2542" spans="7:8">
      <c r="G2542" s="66"/>
      <c r="H2542" s="66"/>
    </row>
    <row r="2543" spans="7:8">
      <c r="G2543" s="66"/>
      <c r="H2543" s="66"/>
    </row>
    <row r="2544" spans="7:8">
      <c r="G2544" s="66"/>
      <c r="H2544" s="66"/>
    </row>
    <row r="2545" spans="7:8">
      <c r="G2545" s="66"/>
      <c r="H2545" s="66"/>
    </row>
    <row r="2546" spans="7:8">
      <c r="G2546" s="66"/>
      <c r="H2546" s="66"/>
    </row>
    <row r="2547" spans="7:8">
      <c r="G2547" s="66"/>
      <c r="H2547" s="66"/>
    </row>
    <row r="2548" spans="7:8">
      <c r="G2548" s="66"/>
      <c r="H2548" s="66"/>
    </row>
    <row r="2549" spans="7:8">
      <c r="G2549" s="66"/>
      <c r="H2549" s="66"/>
    </row>
    <row r="2550" spans="7:8">
      <c r="G2550" s="66"/>
      <c r="H2550" s="66"/>
    </row>
    <row r="2551" spans="7:8">
      <c r="G2551" s="66"/>
      <c r="H2551" s="66"/>
    </row>
    <row r="2552" spans="7:8">
      <c r="G2552" s="66"/>
      <c r="H2552" s="66"/>
    </row>
    <row r="2553" spans="7:8">
      <c r="G2553" s="66"/>
      <c r="H2553" s="66"/>
    </row>
    <row r="2554" spans="7:8">
      <c r="G2554" s="66"/>
      <c r="H2554" s="66"/>
    </row>
    <row r="2555" spans="7:8">
      <c r="G2555" s="66"/>
      <c r="H2555" s="66"/>
    </row>
    <row r="2556" spans="7:8">
      <c r="G2556" s="66"/>
      <c r="H2556" s="66"/>
    </row>
    <row r="2557" spans="7:8">
      <c r="G2557" s="66"/>
      <c r="H2557" s="66"/>
    </row>
    <row r="2558" spans="7:8">
      <c r="G2558" s="66"/>
      <c r="H2558" s="66"/>
    </row>
    <row r="2559" spans="7:8">
      <c r="G2559" s="66"/>
      <c r="H2559" s="66"/>
    </row>
    <row r="2560" spans="7:8">
      <c r="G2560" s="66"/>
      <c r="H2560" s="66"/>
    </row>
    <row r="2561" spans="7:8">
      <c r="G2561" s="66"/>
      <c r="H2561" s="66"/>
    </row>
    <row r="2562" spans="7:8">
      <c r="G2562" s="66"/>
      <c r="H2562" s="66"/>
    </row>
    <row r="2563" spans="7:8">
      <c r="G2563" s="66"/>
      <c r="H2563" s="66"/>
    </row>
    <row r="2564" spans="7:8">
      <c r="G2564" s="66"/>
      <c r="H2564" s="66"/>
    </row>
    <row r="2565" spans="7:8">
      <c r="G2565" s="66"/>
      <c r="H2565" s="66"/>
    </row>
    <row r="2566" spans="7:8">
      <c r="G2566" s="66"/>
      <c r="H2566" s="66"/>
    </row>
    <row r="2567" spans="7:8">
      <c r="G2567" s="66"/>
      <c r="H2567" s="66"/>
    </row>
    <row r="2568" spans="7:8">
      <c r="G2568" s="66"/>
      <c r="H2568" s="66"/>
    </row>
    <row r="2569" spans="7:8">
      <c r="G2569" s="66"/>
      <c r="H2569" s="66"/>
    </row>
    <row r="2570" spans="7:8">
      <c r="G2570" s="66"/>
      <c r="H2570" s="66"/>
    </row>
    <row r="2571" spans="7:8">
      <c r="G2571" s="66"/>
      <c r="H2571" s="66"/>
    </row>
    <row r="2572" spans="7:8">
      <c r="G2572" s="66"/>
      <c r="H2572" s="66"/>
    </row>
    <row r="2573" spans="7:8">
      <c r="G2573" s="66"/>
      <c r="H2573" s="66"/>
    </row>
    <row r="2574" spans="7:8">
      <c r="G2574" s="66"/>
      <c r="H2574" s="66"/>
    </row>
    <row r="2575" spans="7:8">
      <c r="G2575" s="66"/>
      <c r="H2575" s="66"/>
    </row>
    <row r="2576" spans="7:8">
      <c r="G2576" s="66"/>
      <c r="H2576" s="66"/>
    </row>
    <row r="2577" spans="7:8">
      <c r="G2577" s="66"/>
      <c r="H2577" s="66"/>
    </row>
    <row r="2578" spans="7:8">
      <c r="G2578" s="66"/>
      <c r="H2578" s="66"/>
    </row>
    <row r="2579" spans="7:8">
      <c r="G2579" s="66"/>
      <c r="H2579" s="66"/>
    </row>
    <row r="2580" spans="7:8">
      <c r="G2580" s="66"/>
      <c r="H2580" s="66"/>
    </row>
    <row r="2581" spans="7:8">
      <c r="G2581" s="66"/>
      <c r="H2581" s="66"/>
    </row>
    <row r="2582" spans="7:8">
      <c r="G2582" s="66"/>
      <c r="H2582" s="66"/>
    </row>
    <row r="2583" spans="7:8">
      <c r="G2583" s="66"/>
      <c r="H2583" s="66"/>
    </row>
    <row r="2584" spans="7:8">
      <c r="G2584" s="66"/>
      <c r="H2584" s="66"/>
    </row>
    <row r="2585" spans="7:8">
      <c r="G2585" s="66"/>
      <c r="H2585" s="66"/>
    </row>
    <row r="2586" spans="7:8">
      <c r="G2586" s="66"/>
      <c r="H2586" s="66"/>
    </row>
    <row r="2587" spans="7:8">
      <c r="G2587" s="66"/>
      <c r="H2587" s="66"/>
    </row>
    <row r="2588" spans="7:8">
      <c r="G2588" s="66"/>
      <c r="H2588" s="66"/>
    </row>
    <row r="2589" spans="7:8">
      <c r="G2589" s="66"/>
      <c r="H2589" s="66"/>
    </row>
    <row r="2590" spans="7:8">
      <c r="G2590" s="66"/>
      <c r="H2590" s="66"/>
    </row>
    <row r="2591" spans="7:8">
      <c r="G2591" s="66"/>
      <c r="H2591" s="66"/>
    </row>
    <row r="2592" spans="7:8">
      <c r="G2592" s="66"/>
      <c r="H2592" s="66"/>
    </row>
    <row r="2593" spans="7:8">
      <c r="G2593" s="66"/>
      <c r="H2593" s="66"/>
    </row>
    <row r="2594" spans="7:8">
      <c r="G2594" s="66"/>
      <c r="H2594" s="66"/>
    </row>
    <row r="2595" spans="7:8">
      <c r="G2595" s="66"/>
      <c r="H2595" s="66"/>
    </row>
    <row r="2596" spans="7:8">
      <c r="G2596" s="66"/>
      <c r="H2596" s="66"/>
    </row>
    <row r="2597" spans="7:8">
      <c r="G2597" s="66"/>
      <c r="H2597" s="66"/>
    </row>
    <row r="2598" spans="7:8">
      <c r="G2598" s="66"/>
      <c r="H2598" s="66"/>
    </row>
    <row r="2599" spans="7:8">
      <c r="G2599" s="66"/>
      <c r="H2599" s="66"/>
    </row>
    <row r="2600" spans="7:8">
      <c r="G2600" s="66"/>
      <c r="H2600" s="66"/>
    </row>
    <row r="2601" spans="7:8">
      <c r="G2601" s="66"/>
      <c r="H2601" s="66"/>
    </row>
    <row r="2602" spans="7:8">
      <c r="G2602" s="66"/>
      <c r="H2602" s="66"/>
    </row>
    <row r="2603" spans="7:8">
      <c r="G2603" s="66"/>
      <c r="H2603" s="66"/>
    </row>
    <row r="2604" spans="7:8">
      <c r="G2604" s="66"/>
      <c r="H2604" s="66"/>
    </row>
    <row r="2605" spans="7:8">
      <c r="G2605" s="66"/>
      <c r="H2605" s="66"/>
    </row>
    <row r="2606" spans="7:8">
      <c r="G2606" s="66"/>
      <c r="H2606" s="66"/>
    </row>
    <row r="2607" spans="7:8">
      <c r="G2607" s="66"/>
      <c r="H2607" s="66"/>
    </row>
    <row r="2608" spans="7:8">
      <c r="G2608" s="66"/>
      <c r="H2608" s="66"/>
    </row>
    <row r="2609" spans="7:8">
      <c r="G2609" s="66"/>
      <c r="H2609" s="66"/>
    </row>
    <row r="2610" spans="7:8">
      <c r="G2610" s="66"/>
      <c r="H2610" s="66"/>
    </row>
    <row r="2611" spans="7:8">
      <c r="G2611" s="66"/>
      <c r="H2611" s="66"/>
    </row>
    <row r="2612" spans="7:8">
      <c r="G2612" s="66"/>
      <c r="H2612" s="66"/>
    </row>
    <row r="2613" spans="7:8">
      <c r="G2613" s="66"/>
      <c r="H2613" s="66"/>
    </row>
    <row r="2614" spans="7:8">
      <c r="G2614" s="66"/>
      <c r="H2614" s="66"/>
    </row>
    <row r="2615" spans="7:8">
      <c r="G2615" s="66"/>
      <c r="H2615" s="66"/>
    </row>
    <row r="2616" spans="7:8">
      <c r="G2616" s="66"/>
      <c r="H2616" s="66"/>
    </row>
    <row r="2617" spans="7:8">
      <c r="G2617" s="66"/>
      <c r="H2617" s="66"/>
    </row>
    <row r="2618" spans="7:8">
      <c r="G2618" s="66"/>
      <c r="H2618" s="66"/>
    </row>
    <row r="2619" spans="7:8">
      <c r="G2619" s="66"/>
      <c r="H2619" s="66"/>
    </row>
    <row r="2620" spans="7:8">
      <c r="G2620" s="66"/>
      <c r="H2620" s="66"/>
    </row>
    <row r="2621" spans="7:8">
      <c r="G2621" s="66"/>
      <c r="H2621" s="66"/>
    </row>
    <row r="2622" spans="7:8">
      <c r="G2622" s="66"/>
      <c r="H2622" s="66"/>
    </row>
    <row r="2623" spans="7:8">
      <c r="G2623" s="66"/>
      <c r="H2623" s="66"/>
    </row>
    <row r="2624" spans="7:8">
      <c r="G2624" s="66"/>
      <c r="H2624" s="66"/>
    </row>
    <row r="2625" spans="7:8">
      <c r="G2625" s="66"/>
      <c r="H2625" s="66"/>
    </row>
    <row r="2626" spans="7:8">
      <c r="G2626" s="66"/>
      <c r="H2626" s="66"/>
    </row>
    <row r="2627" spans="7:8">
      <c r="G2627" s="66"/>
      <c r="H2627" s="66"/>
    </row>
    <row r="2628" spans="7:8">
      <c r="G2628" s="66"/>
      <c r="H2628" s="66"/>
    </row>
    <row r="2629" spans="7:8">
      <c r="G2629" s="66"/>
      <c r="H2629" s="66"/>
    </row>
    <row r="2630" spans="7:8">
      <c r="G2630" s="66"/>
      <c r="H2630" s="66"/>
    </row>
    <row r="2631" spans="7:8">
      <c r="G2631" s="66"/>
      <c r="H2631" s="66"/>
    </row>
    <row r="2632" spans="7:8">
      <c r="G2632" s="66"/>
      <c r="H2632" s="66"/>
    </row>
    <row r="2633" spans="7:8">
      <c r="G2633" s="66"/>
      <c r="H2633" s="66"/>
    </row>
    <row r="2634" spans="7:8">
      <c r="G2634" s="66"/>
      <c r="H2634" s="66"/>
    </row>
    <row r="2635" spans="7:8">
      <c r="G2635" s="66"/>
      <c r="H2635" s="66"/>
    </row>
    <row r="2636" spans="7:8">
      <c r="G2636" s="66"/>
      <c r="H2636" s="66"/>
    </row>
    <row r="2637" spans="7:8">
      <c r="G2637" s="66"/>
      <c r="H2637" s="66"/>
    </row>
    <row r="2638" spans="7:8">
      <c r="G2638" s="66"/>
      <c r="H2638" s="66"/>
    </row>
    <row r="2639" spans="7:8">
      <c r="G2639" s="66"/>
      <c r="H2639" s="66"/>
    </row>
    <row r="2640" spans="7:8">
      <c r="G2640" s="66"/>
      <c r="H2640" s="66"/>
    </row>
    <row r="2641" spans="7:8">
      <c r="G2641" s="66"/>
      <c r="H2641" s="66"/>
    </row>
    <row r="2642" spans="7:8">
      <c r="G2642" s="66"/>
      <c r="H2642" s="66"/>
    </row>
    <row r="2643" spans="7:8">
      <c r="G2643" s="66"/>
      <c r="H2643" s="66"/>
    </row>
    <row r="2644" spans="7:8">
      <c r="G2644" s="66"/>
      <c r="H2644" s="66"/>
    </row>
    <row r="2645" spans="7:8">
      <c r="G2645" s="66"/>
      <c r="H2645" s="66"/>
    </row>
    <row r="2646" spans="7:8">
      <c r="G2646" s="66"/>
      <c r="H2646" s="66"/>
    </row>
    <row r="2647" spans="7:8">
      <c r="G2647" s="66"/>
      <c r="H2647" s="66"/>
    </row>
    <row r="2648" spans="7:8">
      <c r="G2648" s="66"/>
      <c r="H2648" s="66"/>
    </row>
    <row r="2649" spans="7:8">
      <c r="G2649" s="66"/>
      <c r="H2649" s="66"/>
    </row>
    <row r="2650" spans="7:8">
      <c r="G2650" s="66"/>
      <c r="H2650" s="66"/>
    </row>
    <row r="2651" spans="7:8">
      <c r="G2651" s="66"/>
      <c r="H2651" s="66"/>
    </row>
    <row r="2652" spans="7:8">
      <c r="G2652" s="66"/>
      <c r="H2652" s="66"/>
    </row>
    <row r="2653" spans="7:8">
      <c r="G2653" s="66"/>
      <c r="H2653" s="66"/>
    </row>
    <row r="2654" spans="7:8">
      <c r="G2654" s="66"/>
      <c r="H2654" s="66"/>
    </row>
    <row r="2655" spans="7:8">
      <c r="G2655" s="66"/>
      <c r="H2655" s="66"/>
    </row>
    <row r="2656" spans="7:8">
      <c r="G2656" s="66"/>
      <c r="H2656" s="66"/>
    </row>
    <row r="2657" spans="7:8">
      <c r="G2657" s="66"/>
      <c r="H2657" s="66"/>
    </row>
    <row r="2658" spans="7:8">
      <c r="G2658" s="66"/>
      <c r="H2658" s="66"/>
    </row>
    <row r="2659" spans="7:8">
      <c r="G2659" s="66"/>
      <c r="H2659" s="66"/>
    </row>
    <row r="2660" spans="7:8">
      <c r="G2660" s="66"/>
      <c r="H2660" s="66"/>
    </row>
    <row r="2661" spans="7:8">
      <c r="G2661" s="66"/>
      <c r="H2661" s="66"/>
    </row>
    <row r="2662" spans="7:8">
      <c r="G2662" s="66"/>
      <c r="H2662" s="66"/>
    </row>
    <row r="2663" spans="7:8">
      <c r="G2663" s="66"/>
      <c r="H2663" s="66"/>
    </row>
    <row r="2664" spans="7:8">
      <c r="G2664" s="66"/>
      <c r="H2664" s="66"/>
    </row>
    <row r="2665" spans="7:8">
      <c r="G2665" s="66"/>
      <c r="H2665" s="66"/>
    </row>
    <row r="2666" spans="7:8">
      <c r="G2666" s="66"/>
      <c r="H2666" s="66"/>
    </row>
    <row r="2667" spans="7:8">
      <c r="G2667" s="66"/>
      <c r="H2667" s="66"/>
    </row>
    <row r="2668" spans="7:8">
      <c r="G2668" s="66"/>
      <c r="H2668" s="66"/>
    </row>
    <row r="2669" spans="7:8">
      <c r="G2669" s="66"/>
      <c r="H2669" s="66"/>
    </row>
    <row r="2670" spans="7:8">
      <c r="G2670" s="66"/>
      <c r="H2670" s="66"/>
    </row>
    <row r="2671" spans="7:8">
      <c r="G2671" s="66"/>
      <c r="H2671" s="66"/>
    </row>
    <row r="2672" spans="7:8">
      <c r="G2672" s="66"/>
      <c r="H2672" s="66"/>
    </row>
    <row r="2673" spans="7:8">
      <c r="G2673" s="66"/>
      <c r="H2673" s="66"/>
    </row>
    <row r="2674" spans="7:8">
      <c r="G2674" s="66"/>
      <c r="H2674" s="66"/>
    </row>
    <row r="2675" spans="7:8">
      <c r="G2675" s="66"/>
      <c r="H2675" s="66"/>
    </row>
    <row r="2676" spans="7:8">
      <c r="G2676" s="66"/>
      <c r="H2676" s="66"/>
    </row>
    <row r="2677" spans="7:8">
      <c r="G2677" s="66"/>
      <c r="H2677" s="66"/>
    </row>
    <row r="2678" spans="7:8">
      <c r="G2678" s="66"/>
      <c r="H2678" s="66"/>
    </row>
    <row r="2679" spans="7:8">
      <c r="G2679" s="66"/>
      <c r="H2679" s="66"/>
    </row>
    <row r="2680" spans="7:8">
      <c r="G2680" s="66"/>
      <c r="H2680" s="66"/>
    </row>
    <row r="2681" spans="7:8">
      <c r="G2681" s="66"/>
      <c r="H2681" s="66"/>
    </row>
    <row r="2682" spans="7:8">
      <c r="G2682" s="66"/>
      <c r="H2682" s="66"/>
    </row>
    <row r="2683" spans="7:8">
      <c r="G2683" s="66"/>
      <c r="H2683" s="66"/>
    </row>
    <row r="2684" spans="7:8">
      <c r="G2684" s="66"/>
      <c r="H2684" s="66"/>
    </row>
    <row r="2685" spans="7:8">
      <c r="G2685" s="66"/>
      <c r="H2685" s="66"/>
    </row>
    <row r="2686" spans="7:8">
      <c r="G2686" s="66"/>
      <c r="H2686" s="66"/>
    </row>
    <row r="2687" spans="7:8">
      <c r="G2687" s="66"/>
      <c r="H2687" s="66"/>
    </row>
    <row r="2688" spans="7:8">
      <c r="G2688" s="66"/>
      <c r="H2688" s="66"/>
    </row>
    <row r="2689" spans="7:8">
      <c r="G2689" s="66"/>
      <c r="H2689" s="66"/>
    </row>
    <row r="2690" spans="7:8">
      <c r="G2690" s="66"/>
      <c r="H2690" s="66"/>
    </row>
    <row r="2691" spans="7:8">
      <c r="G2691" s="66"/>
      <c r="H2691" s="66"/>
    </row>
    <row r="2692" spans="7:8">
      <c r="G2692" s="66"/>
      <c r="H2692" s="66"/>
    </row>
    <row r="2693" spans="7:8">
      <c r="G2693" s="66"/>
      <c r="H2693" s="66"/>
    </row>
    <row r="2694" spans="7:8">
      <c r="G2694" s="66"/>
      <c r="H2694" s="66"/>
    </row>
    <row r="2695" spans="7:8">
      <c r="G2695" s="66"/>
      <c r="H2695" s="66"/>
    </row>
    <row r="2696" spans="7:8">
      <c r="G2696" s="66"/>
      <c r="H2696" s="66"/>
    </row>
    <row r="2697" spans="7:8">
      <c r="G2697" s="66"/>
      <c r="H2697" s="66"/>
    </row>
    <row r="2698" spans="7:8">
      <c r="G2698" s="66"/>
      <c r="H2698" s="66"/>
    </row>
    <row r="2699" spans="7:8">
      <c r="G2699" s="66"/>
      <c r="H2699" s="66"/>
    </row>
    <row r="2700" spans="7:8">
      <c r="G2700" s="66"/>
      <c r="H2700" s="66"/>
    </row>
    <row r="2701" spans="7:8">
      <c r="G2701" s="66"/>
      <c r="H2701" s="66"/>
    </row>
    <row r="2702" spans="7:8">
      <c r="G2702" s="66"/>
      <c r="H2702" s="66"/>
    </row>
    <row r="2703" spans="7:8">
      <c r="G2703" s="66"/>
      <c r="H2703" s="66"/>
    </row>
    <row r="2704" spans="7:8">
      <c r="G2704" s="66"/>
      <c r="H2704" s="66"/>
    </row>
    <row r="2705" spans="7:8">
      <c r="G2705" s="66"/>
      <c r="H2705" s="66"/>
    </row>
    <row r="2706" spans="7:8">
      <c r="G2706" s="66"/>
      <c r="H2706" s="66"/>
    </row>
    <row r="2707" spans="7:8">
      <c r="G2707" s="66"/>
      <c r="H2707" s="66"/>
    </row>
    <row r="2708" spans="7:8">
      <c r="G2708" s="66"/>
      <c r="H2708" s="66"/>
    </row>
    <row r="2709" spans="7:8">
      <c r="G2709" s="66"/>
      <c r="H2709" s="66"/>
    </row>
    <row r="2710" spans="7:8">
      <c r="G2710" s="66"/>
      <c r="H2710" s="66"/>
    </row>
    <row r="2711" spans="7:8">
      <c r="G2711" s="66"/>
      <c r="H2711" s="66"/>
    </row>
    <row r="2712" spans="7:8">
      <c r="G2712" s="66"/>
      <c r="H2712" s="66"/>
    </row>
    <row r="2713" spans="7:8">
      <c r="G2713" s="66"/>
      <c r="H2713" s="66"/>
    </row>
    <row r="2714" spans="7:8">
      <c r="G2714" s="66"/>
      <c r="H2714" s="66"/>
    </row>
    <row r="2715" spans="7:8">
      <c r="G2715" s="66"/>
      <c r="H2715" s="66"/>
    </row>
    <row r="2716" spans="7:8">
      <c r="G2716" s="66"/>
      <c r="H2716" s="66"/>
    </row>
    <row r="2717" spans="7:8">
      <c r="G2717" s="66"/>
      <c r="H2717" s="66"/>
    </row>
    <row r="2718" spans="7:8">
      <c r="G2718" s="66"/>
      <c r="H2718" s="66"/>
    </row>
    <row r="2719" spans="7:8">
      <c r="G2719" s="66"/>
      <c r="H2719" s="66"/>
    </row>
    <row r="2720" spans="7:8">
      <c r="G2720" s="66"/>
      <c r="H2720" s="66"/>
    </row>
    <row r="2721" spans="7:8">
      <c r="G2721" s="66"/>
      <c r="H2721" s="66"/>
    </row>
    <row r="2722" spans="7:8">
      <c r="G2722" s="66"/>
      <c r="H2722" s="66"/>
    </row>
    <row r="2723" spans="7:8">
      <c r="G2723" s="66"/>
      <c r="H2723" s="66"/>
    </row>
    <row r="2724" spans="7:8">
      <c r="G2724" s="66"/>
      <c r="H2724" s="66"/>
    </row>
    <row r="2725" spans="7:8">
      <c r="G2725" s="66"/>
      <c r="H2725" s="66"/>
    </row>
    <row r="2726" spans="7:8">
      <c r="G2726" s="66"/>
      <c r="H2726" s="66"/>
    </row>
    <row r="2727" spans="7:8">
      <c r="G2727" s="66"/>
      <c r="H2727" s="66"/>
    </row>
    <row r="2728" spans="7:8">
      <c r="G2728" s="66"/>
      <c r="H2728" s="66"/>
    </row>
    <row r="2729" spans="7:8">
      <c r="G2729" s="66"/>
      <c r="H2729" s="66"/>
    </row>
    <row r="2730" spans="7:8">
      <c r="G2730" s="66"/>
      <c r="H2730" s="66"/>
    </row>
    <row r="2731" spans="7:8">
      <c r="G2731" s="66"/>
      <c r="H2731" s="66"/>
    </row>
    <row r="2732" spans="7:8">
      <c r="G2732" s="66"/>
      <c r="H2732" s="66"/>
    </row>
    <row r="2733" spans="7:8">
      <c r="G2733" s="66"/>
      <c r="H2733" s="66"/>
    </row>
    <row r="2734" spans="7:8">
      <c r="G2734" s="66"/>
      <c r="H2734" s="66"/>
    </row>
    <row r="2735" spans="7:8">
      <c r="G2735" s="66"/>
      <c r="H2735" s="66"/>
    </row>
    <row r="2736" spans="7:8">
      <c r="G2736" s="66"/>
      <c r="H2736" s="66"/>
    </row>
    <row r="2737" spans="7:8">
      <c r="G2737" s="66"/>
      <c r="H2737" s="66"/>
    </row>
    <row r="2738" spans="7:8">
      <c r="G2738" s="66"/>
      <c r="H2738" s="66"/>
    </row>
    <row r="2739" spans="7:8">
      <c r="G2739" s="66"/>
      <c r="H2739" s="66"/>
    </row>
    <row r="2740" spans="7:8">
      <c r="G2740" s="66"/>
      <c r="H2740" s="66"/>
    </row>
    <row r="2741" spans="7:8">
      <c r="G2741" s="66"/>
      <c r="H2741" s="66"/>
    </row>
    <row r="2742" spans="7:8">
      <c r="G2742" s="66"/>
      <c r="H2742" s="66"/>
    </row>
    <row r="2743" spans="7:8">
      <c r="G2743" s="66"/>
      <c r="H2743" s="66"/>
    </row>
    <row r="2744" spans="7:8">
      <c r="G2744" s="66"/>
      <c r="H2744" s="66"/>
    </row>
    <row r="2745" spans="7:8">
      <c r="G2745" s="66"/>
      <c r="H2745" s="66"/>
    </row>
    <row r="2746" spans="7:8">
      <c r="G2746" s="66"/>
      <c r="H2746" s="66"/>
    </row>
    <row r="2747" spans="7:8">
      <c r="G2747" s="66"/>
      <c r="H2747" s="66"/>
    </row>
    <row r="2748" spans="7:8">
      <c r="G2748" s="66"/>
      <c r="H2748" s="66"/>
    </row>
    <row r="2749" spans="7:8">
      <c r="G2749" s="66"/>
      <c r="H2749" s="66"/>
    </row>
    <row r="2750" spans="7:8">
      <c r="G2750" s="66"/>
      <c r="H2750" s="66"/>
    </row>
    <row r="2751" spans="7:8">
      <c r="G2751" s="66"/>
      <c r="H2751" s="66"/>
    </row>
    <row r="2752" spans="7:8">
      <c r="G2752" s="66"/>
      <c r="H2752" s="66"/>
    </row>
    <row r="2753" spans="7:8">
      <c r="G2753" s="66"/>
      <c r="H2753" s="66"/>
    </row>
    <row r="2754" spans="7:8">
      <c r="G2754" s="66"/>
      <c r="H2754" s="66"/>
    </row>
    <row r="2755" spans="7:8">
      <c r="G2755" s="66"/>
      <c r="H2755" s="66"/>
    </row>
    <row r="2756" spans="7:8">
      <c r="G2756" s="66"/>
      <c r="H2756" s="66"/>
    </row>
    <row r="2757" spans="7:8">
      <c r="G2757" s="66"/>
      <c r="H2757" s="66"/>
    </row>
    <row r="2758" spans="7:8">
      <c r="G2758" s="66"/>
      <c r="H2758" s="66"/>
    </row>
    <row r="2759" spans="7:8">
      <c r="G2759" s="66"/>
      <c r="H2759" s="66"/>
    </row>
    <row r="2760" spans="7:8">
      <c r="G2760" s="66"/>
      <c r="H2760" s="66"/>
    </row>
    <row r="2761" spans="7:8">
      <c r="G2761" s="66"/>
      <c r="H2761" s="66"/>
    </row>
    <row r="2762" spans="7:8">
      <c r="G2762" s="66"/>
      <c r="H2762" s="66"/>
    </row>
    <row r="2763" spans="7:8">
      <c r="G2763" s="66"/>
      <c r="H2763" s="66"/>
    </row>
    <row r="2764" spans="7:8">
      <c r="G2764" s="66"/>
      <c r="H2764" s="66"/>
    </row>
    <row r="2765" spans="7:8">
      <c r="G2765" s="66"/>
      <c r="H2765" s="66"/>
    </row>
    <row r="2766" spans="7:8">
      <c r="G2766" s="66"/>
      <c r="H2766" s="66"/>
    </row>
    <row r="2767" spans="7:8">
      <c r="G2767" s="66"/>
      <c r="H2767" s="66"/>
    </row>
    <row r="2768" spans="7:8">
      <c r="G2768" s="66"/>
      <c r="H2768" s="66"/>
    </row>
    <row r="2769" spans="7:8">
      <c r="G2769" s="66"/>
      <c r="H2769" s="66"/>
    </row>
    <row r="2770" spans="7:8">
      <c r="G2770" s="66"/>
      <c r="H2770" s="66"/>
    </row>
    <row r="2771" spans="7:8">
      <c r="G2771" s="66"/>
      <c r="H2771" s="66"/>
    </row>
    <row r="2772" spans="7:8">
      <c r="G2772" s="66"/>
      <c r="H2772" s="66"/>
    </row>
    <row r="2773" spans="7:8">
      <c r="G2773" s="66"/>
      <c r="H2773" s="66"/>
    </row>
    <row r="2774" spans="7:8">
      <c r="G2774" s="66"/>
      <c r="H2774" s="66"/>
    </row>
    <row r="2775" spans="7:8">
      <c r="G2775" s="66"/>
      <c r="H2775" s="66"/>
    </row>
    <row r="2776" spans="7:8">
      <c r="G2776" s="66"/>
      <c r="H2776" s="66"/>
    </row>
    <row r="2777" spans="7:8">
      <c r="G2777" s="66"/>
      <c r="H2777" s="66"/>
    </row>
    <row r="2778" spans="7:8">
      <c r="G2778" s="66"/>
      <c r="H2778" s="66"/>
    </row>
    <row r="2779" spans="7:8">
      <c r="G2779" s="66"/>
      <c r="H2779" s="66"/>
    </row>
    <row r="2780" spans="7:8">
      <c r="G2780" s="66"/>
      <c r="H2780" s="66"/>
    </row>
    <row r="2781" spans="7:8">
      <c r="G2781" s="66"/>
      <c r="H2781" s="66"/>
    </row>
    <row r="2782" spans="7:8">
      <c r="G2782" s="66"/>
      <c r="H2782" s="66"/>
    </row>
    <row r="2783" spans="7:8">
      <c r="G2783" s="66"/>
      <c r="H2783" s="66"/>
    </row>
    <row r="2784" spans="7:8">
      <c r="G2784" s="66"/>
      <c r="H2784" s="66"/>
    </row>
    <row r="2785" spans="7:8">
      <c r="G2785" s="66"/>
      <c r="H2785" s="66"/>
    </row>
    <row r="2786" spans="7:8">
      <c r="G2786" s="66"/>
      <c r="H2786" s="66"/>
    </row>
    <row r="2787" spans="7:8">
      <c r="G2787" s="66"/>
      <c r="H2787" s="66"/>
    </row>
    <row r="2788" spans="7:8">
      <c r="G2788" s="66"/>
      <c r="H2788" s="66"/>
    </row>
    <row r="2789" spans="7:8">
      <c r="G2789" s="66"/>
      <c r="H2789" s="66"/>
    </row>
    <row r="2790" spans="7:8">
      <c r="G2790" s="66"/>
      <c r="H2790" s="66"/>
    </row>
    <row r="2791" spans="7:8">
      <c r="G2791" s="66"/>
      <c r="H2791" s="66"/>
    </row>
    <row r="2792" spans="7:8">
      <c r="G2792" s="66"/>
      <c r="H2792" s="66"/>
    </row>
    <row r="2793" spans="7:8">
      <c r="G2793" s="66"/>
      <c r="H2793" s="66"/>
    </row>
    <row r="2794" spans="7:8">
      <c r="G2794" s="66"/>
      <c r="H2794" s="66"/>
    </row>
    <row r="2795" spans="7:8">
      <c r="G2795" s="66"/>
      <c r="H2795" s="66"/>
    </row>
    <row r="2796" spans="7:8">
      <c r="G2796" s="66"/>
      <c r="H2796" s="66"/>
    </row>
    <row r="2797" spans="7:8">
      <c r="G2797" s="66"/>
      <c r="H2797" s="66"/>
    </row>
    <row r="2798" spans="7:8">
      <c r="G2798" s="66"/>
      <c r="H2798" s="66"/>
    </row>
    <row r="2799" spans="7:8">
      <c r="G2799" s="66"/>
      <c r="H2799" s="66"/>
    </row>
    <row r="2800" spans="7:8">
      <c r="G2800" s="66"/>
      <c r="H2800" s="66"/>
    </row>
    <row r="2801" spans="7:8">
      <c r="G2801" s="66"/>
      <c r="H2801" s="66"/>
    </row>
    <row r="2802" spans="7:8">
      <c r="G2802" s="66"/>
      <c r="H2802" s="66"/>
    </row>
    <row r="2803" spans="7:8">
      <c r="G2803" s="66"/>
      <c r="H2803" s="66"/>
    </row>
    <row r="2804" spans="7:8">
      <c r="G2804" s="66"/>
      <c r="H2804" s="66"/>
    </row>
    <row r="2805" spans="7:8">
      <c r="G2805" s="66"/>
      <c r="H2805" s="66"/>
    </row>
    <row r="2806" spans="7:8">
      <c r="G2806" s="66"/>
      <c r="H2806" s="66"/>
    </row>
    <row r="2807" spans="7:8">
      <c r="G2807" s="66"/>
      <c r="H2807" s="66"/>
    </row>
    <row r="2808" spans="7:8">
      <c r="G2808" s="66"/>
      <c r="H2808" s="66"/>
    </row>
    <row r="2809" spans="7:8">
      <c r="G2809" s="66"/>
      <c r="H2809" s="66"/>
    </row>
    <row r="2810" spans="7:8">
      <c r="G2810" s="66"/>
      <c r="H2810" s="66"/>
    </row>
    <row r="2811" spans="7:8">
      <c r="G2811" s="66"/>
      <c r="H2811" s="66"/>
    </row>
    <row r="2812" spans="7:8">
      <c r="G2812" s="66"/>
      <c r="H2812" s="66"/>
    </row>
    <row r="2813" spans="7:8">
      <c r="G2813" s="66"/>
      <c r="H2813" s="66"/>
    </row>
    <row r="2814" spans="7:8">
      <c r="G2814" s="66"/>
      <c r="H2814" s="66"/>
    </row>
    <row r="2815" spans="7:8">
      <c r="G2815" s="66"/>
      <c r="H2815" s="66"/>
    </row>
    <row r="2816" spans="7:8">
      <c r="G2816" s="66"/>
      <c r="H2816" s="66"/>
    </row>
    <row r="2817" spans="7:8">
      <c r="G2817" s="66"/>
      <c r="H2817" s="66"/>
    </row>
    <row r="2818" spans="7:8">
      <c r="G2818" s="66"/>
      <c r="H2818" s="66"/>
    </row>
    <row r="2819" spans="7:8">
      <c r="G2819" s="66"/>
      <c r="H2819" s="66"/>
    </row>
    <row r="2820" spans="7:8">
      <c r="G2820" s="66"/>
      <c r="H2820" s="66"/>
    </row>
    <row r="2821" spans="7:8">
      <c r="G2821" s="66"/>
      <c r="H2821" s="66"/>
    </row>
    <row r="2822" spans="7:8">
      <c r="G2822" s="66"/>
      <c r="H2822" s="66"/>
    </row>
    <row r="2823" spans="7:8">
      <c r="G2823" s="66"/>
      <c r="H2823" s="66"/>
    </row>
    <row r="2824" spans="7:8">
      <c r="G2824" s="66"/>
      <c r="H2824" s="66"/>
    </row>
    <row r="2825" spans="7:8">
      <c r="G2825" s="66"/>
      <c r="H2825" s="66"/>
    </row>
    <row r="2826" spans="7:8">
      <c r="G2826" s="66"/>
      <c r="H2826" s="66"/>
    </row>
    <row r="2827" spans="7:8">
      <c r="G2827" s="66"/>
      <c r="H2827" s="66"/>
    </row>
    <row r="2828" spans="7:8">
      <c r="G2828" s="66"/>
      <c r="H2828" s="66"/>
    </row>
    <row r="2829" spans="7:8">
      <c r="G2829" s="66"/>
      <c r="H2829" s="66"/>
    </row>
    <row r="2830" spans="7:8">
      <c r="G2830" s="66"/>
      <c r="H2830" s="66"/>
    </row>
    <row r="2831" spans="7:8">
      <c r="G2831" s="66"/>
      <c r="H2831" s="66"/>
    </row>
    <row r="2832" spans="7:8">
      <c r="G2832" s="66"/>
      <c r="H2832" s="66"/>
    </row>
    <row r="2833" spans="7:8">
      <c r="G2833" s="66"/>
      <c r="H2833" s="66"/>
    </row>
    <row r="2834" spans="7:8">
      <c r="G2834" s="66"/>
      <c r="H2834" s="66"/>
    </row>
    <row r="2835" spans="7:8">
      <c r="G2835" s="66"/>
      <c r="H2835" s="66"/>
    </row>
    <row r="2836" spans="7:8">
      <c r="G2836" s="66"/>
      <c r="H2836" s="66"/>
    </row>
    <row r="2837" spans="7:8">
      <c r="G2837" s="66"/>
      <c r="H2837" s="66"/>
    </row>
    <row r="2838" spans="7:8">
      <c r="G2838" s="66"/>
      <c r="H2838" s="66"/>
    </row>
    <row r="2839" spans="7:8">
      <c r="G2839" s="66"/>
      <c r="H2839" s="66"/>
    </row>
    <row r="2840" spans="7:8">
      <c r="G2840" s="66"/>
      <c r="H2840" s="66"/>
    </row>
    <row r="2841" spans="7:8">
      <c r="G2841" s="66"/>
      <c r="H2841" s="66"/>
    </row>
    <row r="2842" spans="7:8">
      <c r="G2842" s="66"/>
      <c r="H2842" s="66"/>
    </row>
    <row r="2843" spans="7:8">
      <c r="G2843" s="66"/>
      <c r="H2843" s="66"/>
    </row>
    <row r="2844" spans="7:8">
      <c r="G2844" s="66"/>
      <c r="H2844" s="66"/>
    </row>
    <row r="2845" spans="7:8">
      <c r="G2845" s="66"/>
      <c r="H2845" s="66"/>
    </row>
    <row r="2846" spans="7:8">
      <c r="G2846" s="66"/>
      <c r="H2846" s="66"/>
    </row>
    <row r="2847" spans="7:8">
      <c r="G2847" s="66"/>
      <c r="H2847" s="66"/>
    </row>
    <row r="2848" spans="7:8">
      <c r="G2848" s="66"/>
      <c r="H2848" s="66"/>
    </row>
    <row r="2849" spans="7:8">
      <c r="G2849" s="66"/>
      <c r="H2849" s="66"/>
    </row>
    <row r="2850" spans="7:8">
      <c r="G2850" s="66"/>
      <c r="H2850" s="66"/>
    </row>
    <row r="2851" spans="7:8">
      <c r="G2851" s="66"/>
      <c r="H2851" s="66"/>
    </row>
    <row r="2852" spans="7:8">
      <c r="G2852" s="66"/>
      <c r="H2852" s="66"/>
    </row>
    <row r="2853" spans="7:8">
      <c r="G2853" s="66"/>
      <c r="H2853" s="66"/>
    </row>
    <row r="2854" spans="7:8">
      <c r="G2854" s="66"/>
      <c r="H2854" s="66"/>
    </row>
    <row r="2855" spans="7:8">
      <c r="G2855" s="66"/>
      <c r="H2855" s="66"/>
    </row>
    <row r="2856" spans="7:8">
      <c r="G2856" s="66"/>
      <c r="H2856" s="66"/>
    </row>
    <row r="2857" spans="7:8">
      <c r="G2857" s="66"/>
      <c r="H2857" s="66"/>
    </row>
    <row r="2858" spans="7:8">
      <c r="G2858" s="66"/>
      <c r="H2858" s="66"/>
    </row>
    <row r="2859" spans="7:8">
      <c r="G2859" s="66"/>
      <c r="H2859" s="66"/>
    </row>
    <row r="2860" spans="7:8">
      <c r="G2860" s="66"/>
      <c r="H2860" s="66"/>
    </row>
    <row r="2861" spans="7:8">
      <c r="G2861" s="66"/>
      <c r="H2861" s="66"/>
    </row>
    <row r="2862" spans="7:8">
      <c r="G2862" s="66"/>
      <c r="H2862" s="66"/>
    </row>
    <row r="2863" spans="7:8">
      <c r="G2863" s="66"/>
      <c r="H2863" s="66"/>
    </row>
    <row r="2864" spans="7:8">
      <c r="G2864" s="66"/>
      <c r="H2864" s="66"/>
    </row>
    <row r="2865" spans="7:8">
      <c r="G2865" s="66"/>
      <c r="H2865" s="66"/>
    </row>
    <row r="2866" spans="7:8">
      <c r="G2866" s="66"/>
      <c r="H2866" s="66"/>
    </row>
    <row r="2867" spans="7:8">
      <c r="G2867" s="66"/>
      <c r="H2867" s="66"/>
    </row>
    <row r="2868" spans="7:8">
      <c r="G2868" s="66"/>
      <c r="H2868" s="66"/>
    </row>
    <row r="2869" spans="7:8">
      <c r="G2869" s="66"/>
      <c r="H2869" s="66"/>
    </row>
    <row r="2870" spans="7:8">
      <c r="G2870" s="66"/>
      <c r="H2870" s="66"/>
    </row>
    <row r="2871" spans="7:8">
      <c r="G2871" s="66"/>
      <c r="H2871" s="66"/>
    </row>
    <row r="2872" spans="7:8">
      <c r="G2872" s="66"/>
      <c r="H2872" s="66"/>
    </row>
    <row r="2873" spans="7:8">
      <c r="G2873" s="66"/>
      <c r="H2873" s="66"/>
    </row>
    <row r="2874" spans="7:8">
      <c r="G2874" s="66"/>
      <c r="H2874" s="66"/>
    </row>
    <row r="2875" spans="7:8">
      <c r="G2875" s="66"/>
      <c r="H2875" s="66"/>
    </row>
    <row r="2876" spans="7:8">
      <c r="G2876" s="66"/>
      <c r="H2876" s="66"/>
    </row>
    <row r="2877" spans="7:8">
      <c r="G2877" s="66"/>
      <c r="H2877" s="66"/>
    </row>
    <row r="2878" spans="7:8">
      <c r="G2878" s="66"/>
      <c r="H2878" s="66"/>
    </row>
    <row r="2879" spans="7:8">
      <c r="G2879" s="66"/>
      <c r="H2879" s="66"/>
    </row>
    <row r="2880" spans="7:8">
      <c r="G2880" s="66"/>
      <c r="H2880" s="66"/>
    </row>
    <row r="2881" spans="7:8">
      <c r="G2881" s="66"/>
      <c r="H2881" s="66"/>
    </row>
    <row r="2882" spans="7:8">
      <c r="G2882" s="66"/>
      <c r="H2882" s="66"/>
    </row>
    <row r="2883" spans="7:8">
      <c r="G2883" s="66"/>
      <c r="H2883" s="66"/>
    </row>
    <row r="2884" spans="7:8">
      <c r="G2884" s="66"/>
      <c r="H2884" s="66"/>
    </row>
    <row r="2885" spans="7:8">
      <c r="G2885" s="66"/>
      <c r="H2885" s="66"/>
    </row>
    <row r="2886" spans="7:8">
      <c r="G2886" s="66"/>
      <c r="H2886" s="66"/>
    </row>
    <row r="2887" spans="7:8">
      <c r="G2887" s="66"/>
      <c r="H2887" s="66"/>
    </row>
    <row r="2888" spans="7:8">
      <c r="G2888" s="66"/>
      <c r="H2888" s="66"/>
    </row>
    <row r="2889" spans="7:8">
      <c r="G2889" s="66"/>
      <c r="H2889" s="66"/>
    </row>
    <row r="2890" spans="7:8">
      <c r="G2890" s="66"/>
      <c r="H2890" s="66"/>
    </row>
    <row r="2891" spans="7:8">
      <c r="G2891" s="66"/>
      <c r="H2891" s="66"/>
    </row>
    <row r="2892" spans="7:8">
      <c r="G2892" s="66"/>
      <c r="H2892" s="66"/>
    </row>
    <row r="2893" spans="7:8">
      <c r="G2893" s="66"/>
      <c r="H2893" s="66"/>
    </row>
    <row r="2894" spans="7:8">
      <c r="G2894" s="66"/>
      <c r="H2894" s="66"/>
    </row>
    <row r="2895" spans="7:8">
      <c r="G2895" s="66"/>
      <c r="H2895" s="66"/>
    </row>
    <row r="2896" spans="7:8">
      <c r="G2896" s="66"/>
      <c r="H2896" s="66"/>
    </row>
    <row r="2897" spans="7:8">
      <c r="G2897" s="66"/>
      <c r="H2897" s="66"/>
    </row>
    <row r="2898" spans="7:8">
      <c r="G2898" s="66"/>
      <c r="H2898" s="66"/>
    </row>
    <row r="2899" spans="7:8">
      <c r="G2899" s="66"/>
      <c r="H2899" s="66"/>
    </row>
    <row r="2900" spans="7:8">
      <c r="G2900" s="66"/>
      <c r="H2900" s="66"/>
    </row>
    <row r="2901" spans="7:8">
      <c r="G2901" s="66"/>
      <c r="H2901" s="66"/>
    </row>
    <row r="2902" spans="7:8">
      <c r="G2902" s="66"/>
      <c r="H2902" s="66"/>
    </row>
    <row r="2903" spans="7:8">
      <c r="G2903" s="66"/>
      <c r="H2903" s="66"/>
    </row>
    <row r="2904" spans="7:8">
      <c r="G2904" s="66"/>
      <c r="H2904" s="66"/>
    </row>
    <row r="2905" spans="7:8">
      <c r="G2905" s="66"/>
      <c r="H2905" s="66"/>
    </row>
    <row r="2906" spans="7:8">
      <c r="G2906" s="66"/>
      <c r="H2906" s="66"/>
    </row>
    <row r="2907" spans="7:8">
      <c r="G2907" s="66"/>
      <c r="H2907" s="66"/>
    </row>
    <row r="2908" spans="7:8">
      <c r="G2908" s="66"/>
      <c r="H2908" s="66"/>
    </row>
    <row r="2909" spans="7:8">
      <c r="G2909" s="66"/>
      <c r="H2909" s="66"/>
    </row>
    <row r="2910" spans="7:8">
      <c r="G2910" s="66"/>
      <c r="H2910" s="66"/>
    </row>
    <row r="2911" spans="7:8">
      <c r="G2911" s="66"/>
      <c r="H2911" s="66"/>
    </row>
    <row r="2912" spans="7:8">
      <c r="G2912" s="66"/>
      <c r="H2912" s="66"/>
    </row>
    <row r="2913" spans="7:8">
      <c r="G2913" s="66"/>
      <c r="H2913" s="66"/>
    </row>
    <row r="2914" spans="7:8">
      <c r="G2914" s="66"/>
      <c r="H2914" s="66"/>
    </row>
    <row r="2915" spans="7:8">
      <c r="G2915" s="66"/>
      <c r="H2915" s="66"/>
    </row>
    <row r="2916" spans="7:8">
      <c r="G2916" s="66"/>
      <c r="H2916" s="66"/>
    </row>
    <row r="2917" spans="7:8">
      <c r="G2917" s="66"/>
      <c r="H2917" s="66"/>
    </row>
    <row r="2918" spans="7:8">
      <c r="G2918" s="66"/>
      <c r="H2918" s="66"/>
    </row>
    <row r="2919" spans="7:8">
      <c r="G2919" s="66"/>
      <c r="H2919" s="66"/>
    </row>
    <row r="2920" spans="7:8">
      <c r="G2920" s="66"/>
      <c r="H2920" s="66"/>
    </row>
    <row r="2921" spans="7:8">
      <c r="G2921" s="66"/>
      <c r="H2921" s="66"/>
    </row>
    <row r="2922" spans="7:8">
      <c r="G2922" s="66"/>
      <c r="H2922" s="66"/>
    </row>
    <row r="2923" spans="7:8">
      <c r="G2923" s="66"/>
      <c r="H2923" s="66"/>
    </row>
    <row r="2924" spans="7:8">
      <c r="G2924" s="66"/>
      <c r="H2924" s="66"/>
    </row>
    <row r="2925" spans="7:8">
      <c r="G2925" s="66"/>
      <c r="H2925" s="66"/>
    </row>
    <row r="2926" spans="7:8">
      <c r="G2926" s="66"/>
      <c r="H2926" s="66"/>
    </row>
    <row r="2927" spans="7:8">
      <c r="G2927" s="66"/>
      <c r="H2927" s="66"/>
    </row>
    <row r="2928" spans="7:8">
      <c r="G2928" s="66"/>
      <c r="H2928" s="66"/>
    </row>
    <row r="2929" spans="7:8">
      <c r="G2929" s="66"/>
      <c r="H2929" s="66"/>
    </row>
    <row r="2930" spans="7:8">
      <c r="G2930" s="66"/>
      <c r="H2930" s="66"/>
    </row>
    <row r="2931" spans="7:8">
      <c r="G2931" s="66"/>
      <c r="H2931" s="66"/>
    </row>
    <row r="2932" spans="7:8">
      <c r="G2932" s="66"/>
      <c r="H2932" s="66"/>
    </row>
    <row r="2933" spans="7:8">
      <c r="G2933" s="66"/>
      <c r="H2933" s="66"/>
    </row>
    <row r="2934" spans="7:8">
      <c r="G2934" s="66"/>
      <c r="H2934" s="66"/>
    </row>
    <row r="2935" spans="7:8">
      <c r="G2935" s="66"/>
      <c r="H2935" s="66"/>
    </row>
    <row r="2936" spans="7:8">
      <c r="G2936" s="66"/>
      <c r="H2936" s="66"/>
    </row>
    <row r="2937" spans="7:8">
      <c r="G2937" s="66"/>
      <c r="H2937" s="66"/>
    </row>
    <row r="2938" spans="7:8">
      <c r="G2938" s="66"/>
      <c r="H2938" s="66"/>
    </row>
    <row r="2939" spans="7:8">
      <c r="G2939" s="66"/>
      <c r="H2939" s="66"/>
    </row>
    <row r="2940" spans="7:8">
      <c r="G2940" s="66"/>
      <c r="H2940" s="66"/>
    </row>
    <row r="2941" spans="7:8">
      <c r="G2941" s="66"/>
      <c r="H2941" s="66"/>
    </row>
    <row r="2942" spans="7:8">
      <c r="G2942" s="66"/>
      <c r="H2942" s="66"/>
    </row>
    <row r="2943" spans="7:8">
      <c r="G2943" s="66"/>
      <c r="H2943" s="66"/>
    </row>
    <row r="2944" spans="7:8">
      <c r="G2944" s="66"/>
      <c r="H2944" s="66"/>
    </row>
    <row r="2945" spans="7:8">
      <c r="G2945" s="66"/>
      <c r="H2945" s="66"/>
    </row>
    <row r="2946" spans="7:8">
      <c r="G2946" s="66"/>
      <c r="H2946" s="66"/>
    </row>
    <row r="2947" spans="7:8">
      <c r="G2947" s="66"/>
      <c r="H2947" s="66"/>
    </row>
    <row r="2948" spans="7:8">
      <c r="G2948" s="66"/>
      <c r="H2948" s="66"/>
    </row>
    <row r="2949" spans="7:8">
      <c r="G2949" s="66"/>
      <c r="H2949" s="66"/>
    </row>
    <row r="2950" spans="7:8">
      <c r="G2950" s="66"/>
      <c r="H2950" s="66"/>
    </row>
    <row r="2951" spans="7:8">
      <c r="G2951" s="66"/>
      <c r="H2951" s="66"/>
    </row>
    <row r="2952" spans="7:8">
      <c r="G2952" s="66"/>
      <c r="H2952" s="66"/>
    </row>
    <row r="2953" spans="7:8">
      <c r="G2953" s="66"/>
      <c r="H2953" s="66"/>
    </row>
    <row r="2954" spans="7:8">
      <c r="G2954" s="66"/>
      <c r="H2954" s="66"/>
    </row>
    <row r="2955" spans="7:8">
      <c r="G2955" s="66"/>
      <c r="H2955" s="66"/>
    </row>
    <row r="2956" spans="7:8">
      <c r="G2956" s="66"/>
      <c r="H2956" s="66"/>
    </row>
    <row r="2957" spans="7:8">
      <c r="G2957" s="66"/>
      <c r="H2957" s="66"/>
    </row>
    <row r="2958" spans="7:8">
      <c r="G2958" s="66"/>
      <c r="H2958" s="66"/>
    </row>
    <row r="2959" spans="7:8">
      <c r="G2959" s="66"/>
      <c r="H2959" s="66"/>
    </row>
    <row r="2960" spans="7:8">
      <c r="G2960" s="66"/>
      <c r="H2960" s="66"/>
    </row>
    <row r="2961" spans="7:8">
      <c r="G2961" s="66"/>
      <c r="H2961" s="66"/>
    </row>
    <row r="2962" spans="7:8">
      <c r="G2962" s="66"/>
      <c r="H2962" s="66"/>
    </row>
    <row r="2963" spans="7:8">
      <c r="G2963" s="66"/>
      <c r="H2963" s="66"/>
    </row>
    <row r="2964" spans="7:8">
      <c r="G2964" s="66"/>
      <c r="H2964" s="66"/>
    </row>
    <row r="2965" spans="7:8">
      <c r="G2965" s="66"/>
      <c r="H2965" s="66"/>
    </row>
    <row r="2966" spans="7:8">
      <c r="G2966" s="66"/>
      <c r="H2966" s="66"/>
    </row>
    <row r="2967" spans="7:8">
      <c r="G2967" s="66"/>
      <c r="H2967" s="66"/>
    </row>
    <row r="2968" spans="7:8">
      <c r="G2968" s="66"/>
      <c r="H2968" s="66"/>
    </row>
    <row r="2969" spans="7:8">
      <c r="G2969" s="66"/>
      <c r="H2969" s="66"/>
    </row>
    <row r="2970" spans="7:8">
      <c r="G2970" s="66"/>
      <c r="H2970" s="66"/>
    </row>
    <row r="2971" spans="7:8">
      <c r="G2971" s="66"/>
      <c r="H2971" s="66"/>
    </row>
    <row r="2972" spans="7:8">
      <c r="G2972" s="66"/>
      <c r="H2972" s="66"/>
    </row>
    <row r="2973" spans="7:8">
      <c r="G2973" s="66"/>
      <c r="H2973" s="66"/>
    </row>
    <row r="2974" spans="7:8">
      <c r="G2974" s="66"/>
      <c r="H2974" s="66"/>
    </row>
    <row r="2975" spans="7:8">
      <c r="G2975" s="66"/>
      <c r="H2975" s="66"/>
    </row>
    <row r="2976" spans="7:8">
      <c r="G2976" s="66"/>
      <c r="H2976" s="66"/>
    </row>
    <row r="2977" spans="7:8">
      <c r="G2977" s="66"/>
      <c r="H2977" s="66"/>
    </row>
    <row r="2978" spans="7:8">
      <c r="G2978" s="66"/>
      <c r="H2978" s="66"/>
    </row>
    <row r="2979" spans="7:8">
      <c r="G2979" s="66"/>
      <c r="H2979" s="66"/>
    </row>
    <row r="2980" spans="7:8">
      <c r="G2980" s="66"/>
      <c r="H2980" s="66"/>
    </row>
    <row r="2981" spans="7:8">
      <c r="G2981" s="66"/>
      <c r="H2981" s="66"/>
    </row>
    <row r="2982" spans="7:8">
      <c r="G2982" s="66"/>
      <c r="H2982" s="66"/>
    </row>
    <row r="2983" spans="7:8">
      <c r="G2983" s="66"/>
      <c r="H2983" s="66"/>
    </row>
    <row r="2984" spans="7:8">
      <c r="G2984" s="66"/>
      <c r="H2984" s="66"/>
    </row>
    <row r="2985" spans="7:8">
      <c r="G2985" s="66"/>
      <c r="H2985" s="66"/>
    </row>
    <row r="2986" spans="7:8">
      <c r="G2986" s="66"/>
      <c r="H2986" s="66"/>
    </row>
    <row r="2987" spans="7:8">
      <c r="G2987" s="66"/>
      <c r="H2987" s="66"/>
    </row>
    <row r="2988" spans="7:8">
      <c r="G2988" s="66"/>
      <c r="H2988" s="66"/>
    </row>
    <row r="2989" spans="7:8">
      <c r="G2989" s="66"/>
      <c r="H2989" s="66"/>
    </row>
    <row r="2990" spans="7:8">
      <c r="G2990" s="66"/>
      <c r="H2990" s="66"/>
    </row>
    <row r="2991" spans="7:8">
      <c r="G2991" s="66"/>
      <c r="H2991" s="66"/>
    </row>
    <row r="2992" spans="7:8">
      <c r="G2992" s="66"/>
      <c r="H2992" s="66"/>
    </row>
    <row r="2993" spans="7:8">
      <c r="G2993" s="66"/>
      <c r="H2993" s="66"/>
    </row>
    <row r="2994" spans="7:8">
      <c r="G2994" s="66"/>
      <c r="H2994" s="66"/>
    </row>
    <row r="2995" spans="7:8">
      <c r="G2995" s="66"/>
      <c r="H2995" s="66"/>
    </row>
    <row r="2996" spans="7:8">
      <c r="G2996" s="66"/>
      <c r="H2996" s="66"/>
    </row>
    <row r="2997" spans="7:8">
      <c r="G2997" s="66"/>
      <c r="H2997" s="66"/>
    </row>
    <row r="2998" spans="7:8">
      <c r="G2998" s="66"/>
      <c r="H2998" s="66"/>
    </row>
    <row r="2999" spans="7:8">
      <c r="G2999" s="66"/>
      <c r="H2999" s="66"/>
    </row>
    <row r="3000" spans="7:8">
      <c r="G3000" s="66"/>
      <c r="H3000" s="66"/>
    </row>
    <row r="3001" spans="7:8">
      <c r="G3001" s="66"/>
      <c r="H3001" s="66"/>
    </row>
    <row r="3002" spans="7:8">
      <c r="G3002" s="66"/>
      <c r="H3002" s="66"/>
    </row>
    <row r="3003" spans="7:8">
      <c r="G3003" s="66"/>
      <c r="H3003" s="66"/>
    </row>
    <row r="3004" spans="7:8">
      <c r="G3004" s="66"/>
      <c r="H3004" s="66"/>
    </row>
    <row r="3005" spans="7:8">
      <c r="G3005" s="66"/>
      <c r="H3005" s="66"/>
    </row>
    <row r="3006" spans="7:8">
      <c r="G3006" s="66"/>
      <c r="H3006" s="66"/>
    </row>
    <row r="3007" spans="7:8">
      <c r="G3007" s="66"/>
      <c r="H3007" s="66"/>
    </row>
    <row r="3008" spans="7:8">
      <c r="G3008" s="66"/>
      <c r="H3008" s="66"/>
    </row>
    <row r="3009" spans="7:8">
      <c r="G3009" s="66"/>
      <c r="H3009" s="66"/>
    </row>
    <row r="3010" spans="7:8">
      <c r="G3010" s="66"/>
      <c r="H3010" s="66"/>
    </row>
    <row r="3011" spans="7:8">
      <c r="G3011" s="66"/>
      <c r="H3011" s="66"/>
    </row>
    <row r="3012" spans="7:8">
      <c r="G3012" s="66"/>
      <c r="H3012" s="66"/>
    </row>
    <row r="3013" spans="7:8">
      <c r="G3013" s="66"/>
      <c r="H3013" s="66"/>
    </row>
    <row r="3014" spans="7:8">
      <c r="G3014" s="66"/>
      <c r="H3014" s="66"/>
    </row>
    <row r="3015" spans="7:8">
      <c r="G3015" s="66"/>
      <c r="H3015" s="66"/>
    </row>
    <row r="3016" spans="7:8">
      <c r="G3016" s="66"/>
      <c r="H3016" s="66"/>
    </row>
    <row r="3017" spans="7:8">
      <c r="G3017" s="66"/>
      <c r="H3017" s="66"/>
    </row>
    <row r="3018" spans="7:8">
      <c r="G3018" s="66"/>
      <c r="H3018" s="66"/>
    </row>
    <row r="3019" spans="7:8">
      <c r="G3019" s="66"/>
      <c r="H3019" s="66"/>
    </row>
    <row r="3020" spans="7:8">
      <c r="G3020" s="66"/>
      <c r="H3020" s="66"/>
    </row>
    <row r="3021" spans="7:8">
      <c r="G3021" s="66"/>
      <c r="H3021" s="66"/>
    </row>
    <row r="3022" spans="7:8">
      <c r="G3022" s="66"/>
      <c r="H3022" s="66"/>
    </row>
    <row r="3023" spans="7:8">
      <c r="G3023" s="66"/>
      <c r="H3023" s="66"/>
    </row>
    <row r="3024" spans="7:8">
      <c r="G3024" s="66"/>
      <c r="H3024" s="66"/>
    </row>
    <row r="3025" spans="7:8">
      <c r="G3025" s="66"/>
      <c r="H3025" s="66"/>
    </row>
    <row r="3026" spans="7:8">
      <c r="G3026" s="66"/>
      <c r="H3026" s="66"/>
    </row>
    <row r="3027" spans="7:8">
      <c r="G3027" s="66"/>
      <c r="H3027" s="66"/>
    </row>
    <row r="3028" spans="7:8">
      <c r="G3028" s="66"/>
      <c r="H3028" s="66"/>
    </row>
    <row r="3029" spans="7:8">
      <c r="G3029" s="66"/>
      <c r="H3029" s="66"/>
    </row>
    <row r="3030" spans="7:8">
      <c r="G3030" s="66"/>
      <c r="H3030" s="66"/>
    </row>
    <row r="3031" spans="7:8">
      <c r="G3031" s="66"/>
      <c r="H3031" s="66"/>
    </row>
    <row r="3032" spans="7:8">
      <c r="G3032" s="66"/>
      <c r="H3032" s="66"/>
    </row>
    <row r="3033" spans="7:8">
      <c r="G3033" s="66"/>
      <c r="H3033" s="66"/>
    </row>
    <row r="3034" spans="7:8">
      <c r="G3034" s="66"/>
      <c r="H3034" s="66"/>
    </row>
    <row r="3035" spans="7:8">
      <c r="G3035" s="66"/>
      <c r="H3035" s="66"/>
    </row>
    <row r="3036" spans="7:8">
      <c r="G3036" s="66"/>
      <c r="H3036" s="66"/>
    </row>
    <row r="3037" spans="7:8">
      <c r="G3037" s="66"/>
      <c r="H3037" s="66"/>
    </row>
    <row r="3038" spans="7:8">
      <c r="G3038" s="66"/>
      <c r="H3038" s="66"/>
    </row>
    <row r="3039" spans="7:8">
      <c r="G3039" s="66"/>
      <c r="H3039" s="66"/>
    </row>
    <row r="3040" spans="7:8">
      <c r="G3040" s="66"/>
      <c r="H3040" s="66"/>
    </row>
    <row r="3041" spans="7:8">
      <c r="G3041" s="66"/>
      <c r="H3041" s="66"/>
    </row>
    <row r="3042" spans="7:8">
      <c r="G3042" s="66"/>
      <c r="H3042" s="66"/>
    </row>
    <row r="3043" spans="7:8">
      <c r="G3043" s="66"/>
      <c r="H3043" s="66"/>
    </row>
    <row r="3044" spans="7:8">
      <c r="G3044" s="66"/>
      <c r="H3044" s="66"/>
    </row>
    <row r="3045" spans="7:8">
      <c r="G3045" s="66"/>
      <c r="H3045" s="66"/>
    </row>
    <row r="3046" spans="7:8">
      <c r="G3046" s="66"/>
      <c r="H3046" s="66"/>
    </row>
    <row r="3047" spans="7:8">
      <c r="G3047" s="66"/>
      <c r="H3047" s="66"/>
    </row>
    <row r="3048" spans="7:8">
      <c r="G3048" s="66"/>
      <c r="H3048" s="66"/>
    </row>
    <row r="3049" spans="7:8">
      <c r="G3049" s="66"/>
      <c r="H3049" s="66"/>
    </row>
    <row r="3050" spans="7:8">
      <c r="G3050" s="66"/>
      <c r="H3050" s="66"/>
    </row>
    <row r="3051" spans="7:8">
      <c r="G3051" s="66"/>
      <c r="H3051" s="66"/>
    </row>
    <row r="3052" spans="7:8">
      <c r="G3052" s="66"/>
      <c r="H3052" s="66"/>
    </row>
    <row r="3053" spans="7:8">
      <c r="G3053" s="66"/>
      <c r="H3053" s="66"/>
    </row>
    <row r="3054" spans="7:8">
      <c r="G3054" s="66"/>
      <c r="H3054" s="66"/>
    </row>
    <row r="3055" spans="7:8">
      <c r="G3055" s="66"/>
      <c r="H3055" s="66"/>
    </row>
    <row r="3056" spans="7:8">
      <c r="G3056" s="66"/>
      <c r="H3056" s="66"/>
    </row>
    <row r="3057" spans="7:8">
      <c r="G3057" s="66"/>
      <c r="H3057" s="66"/>
    </row>
    <row r="3058" spans="7:8">
      <c r="G3058" s="66"/>
      <c r="H3058" s="66"/>
    </row>
    <row r="3059" spans="7:8">
      <c r="G3059" s="66"/>
      <c r="H3059" s="66"/>
    </row>
    <row r="3060" spans="7:8">
      <c r="G3060" s="66"/>
      <c r="H3060" s="66"/>
    </row>
    <row r="3061" spans="7:8">
      <c r="G3061" s="66"/>
      <c r="H3061" s="66"/>
    </row>
    <row r="3062" spans="7:8">
      <c r="G3062" s="66"/>
      <c r="H3062" s="66"/>
    </row>
    <row r="3063" spans="7:8">
      <c r="G3063" s="66"/>
      <c r="H3063" s="66"/>
    </row>
    <row r="3064" spans="7:8">
      <c r="G3064" s="66"/>
      <c r="H3064" s="66"/>
    </row>
    <row r="3065" spans="7:8">
      <c r="G3065" s="66"/>
      <c r="H3065" s="66"/>
    </row>
    <row r="3066" spans="7:8">
      <c r="G3066" s="66"/>
      <c r="H3066" s="66"/>
    </row>
    <row r="3067" spans="7:8">
      <c r="G3067" s="66"/>
      <c r="H3067" s="66"/>
    </row>
    <row r="3068" spans="7:8">
      <c r="G3068" s="66"/>
      <c r="H3068" s="66"/>
    </row>
    <row r="3069" spans="7:8">
      <c r="G3069" s="66"/>
      <c r="H3069" s="66"/>
    </row>
    <row r="3070" spans="7:8">
      <c r="G3070" s="66"/>
      <c r="H3070" s="66"/>
    </row>
    <row r="3071" spans="7:8">
      <c r="G3071" s="66"/>
      <c r="H3071" s="66"/>
    </row>
    <row r="3072" spans="7:8">
      <c r="G3072" s="66"/>
      <c r="H3072" s="66"/>
    </row>
    <row r="3073" spans="7:8">
      <c r="G3073" s="66"/>
      <c r="H3073" s="66"/>
    </row>
    <row r="3074" spans="7:8">
      <c r="G3074" s="66"/>
      <c r="H3074" s="66"/>
    </row>
    <row r="3075" spans="7:8">
      <c r="G3075" s="66"/>
      <c r="H3075" s="66"/>
    </row>
    <row r="3076" spans="7:8">
      <c r="G3076" s="66"/>
      <c r="H3076" s="66"/>
    </row>
    <row r="3077" spans="7:8">
      <c r="G3077" s="66"/>
      <c r="H3077" s="66"/>
    </row>
    <row r="3078" spans="7:8">
      <c r="G3078" s="66"/>
      <c r="H3078" s="66"/>
    </row>
    <row r="3079" spans="7:8">
      <c r="G3079" s="66"/>
      <c r="H3079" s="66"/>
    </row>
    <row r="3080" spans="7:8">
      <c r="G3080" s="66"/>
      <c r="H3080" s="66"/>
    </row>
    <row r="3081" spans="7:8">
      <c r="G3081" s="66"/>
      <c r="H3081" s="66"/>
    </row>
    <row r="3082" spans="7:8">
      <c r="G3082" s="66"/>
      <c r="H3082" s="66"/>
    </row>
    <row r="3083" spans="7:8">
      <c r="G3083" s="66"/>
      <c r="H3083" s="66"/>
    </row>
    <row r="3084" spans="7:8">
      <c r="G3084" s="66"/>
      <c r="H3084" s="66"/>
    </row>
    <row r="3085" spans="7:8">
      <c r="G3085" s="66"/>
      <c r="H3085" s="66"/>
    </row>
    <row r="3086" spans="7:8">
      <c r="G3086" s="66"/>
      <c r="H3086" s="66"/>
    </row>
    <row r="3087" spans="7:8">
      <c r="G3087" s="66"/>
      <c r="H3087" s="66"/>
    </row>
    <row r="3088" spans="7:8">
      <c r="G3088" s="66"/>
      <c r="H3088" s="66"/>
    </row>
    <row r="3089" spans="7:8">
      <c r="G3089" s="66"/>
      <c r="H3089" s="66"/>
    </row>
    <row r="3090" spans="7:8">
      <c r="G3090" s="66"/>
      <c r="H3090" s="66"/>
    </row>
    <row r="3091" spans="7:8">
      <c r="G3091" s="66"/>
      <c r="H3091" s="66"/>
    </row>
    <row r="3092" spans="7:8">
      <c r="G3092" s="66"/>
      <c r="H3092" s="66"/>
    </row>
    <row r="3093" spans="7:8">
      <c r="G3093" s="66"/>
      <c r="H3093" s="66"/>
    </row>
    <row r="3094" spans="7:8">
      <c r="G3094" s="66"/>
      <c r="H3094" s="66"/>
    </row>
    <row r="3095" spans="7:8">
      <c r="G3095" s="66"/>
      <c r="H3095" s="66"/>
    </row>
    <row r="3096" spans="7:8">
      <c r="G3096" s="66"/>
      <c r="H3096" s="66"/>
    </row>
    <row r="3097" spans="7:8">
      <c r="G3097" s="66"/>
      <c r="H3097" s="66"/>
    </row>
    <row r="3098" spans="7:8">
      <c r="G3098" s="66"/>
      <c r="H3098" s="66"/>
    </row>
    <row r="3099" spans="7:8">
      <c r="G3099" s="66"/>
      <c r="H3099" s="66"/>
    </row>
    <row r="3100" spans="7:8">
      <c r="G3100" s="66"/>
      <c r="H3100" s="66"/>
    </row>
    <row r="3101" spans="7:8">
      <c r="G3101" s="66"/>
      <c r="H3101" s="66"/>
    </row>
    <row r="3102" spans="7:8">
      <c r="G3102" s="66"/>
      <c r="H3102" s="66"/>
    </row>
    <row r="3103" spans="7:8">
      <c r="G3103" s="66"/>
      <c r="H3103" s="66"/>
    </row>
    <row r="3104" spans="7:8">
      <c r="G3104" s="66"/>
      <c r="H3104" s="66"/>
    </row>
    <row r="3105" spans="7:8">
      <c r="G3105" s="66"/>
      <c r="H3105" s="66"/>
    </row>
    <row r="3106" spans="7:8">
      <c r="G3106" s="66"/>
      <c r="H3106" s="66"/>
    </row>
    <row r="3107" spans="7:8">
      <c r="G3107" s="66"/>
      <c r="H3107" s="66"/>
    </row>
    <row r="3108" spans="7:8">
      <c r="G3108" s="66"/>
      <c r="H3108" s="66"/>
    </row>
    <row r="3109" spans="7:8">
      <c r="G3109" s="66"/>
      <c r="H3109" s="66"/>
    </row>
    <row r="3110" spans="7:8">
      <c r="G3110" s="66"/>
      <c r="H3110" s="66"/>
    </row>
    <row r="3111" spans="7:8">
      <c r="G3111" s="66"/>
      <c r="H3111" s="66"/>
    </row>
    <row r="3112" spans="7:8">
      <c r="G3112" s="66"/>
      <c r="H3112" s="66"/>
    </row>
    <row r="3113" spans="7:8">
      <c r="G3113" s="66"/>
      <c r="H3113" s="66"/>
    </row>
    <row r="3114" spans="7:8">
      <c r="G3114" s="66"/>
      <c r="H3114" s="66"/>
    </row>
    <row r="3115" spans="7:8">
      <c r="G3115" s="66"/>
      <c r="H3115" s="66"/>
    </row>
    <row r="3116" spans="7:8">
      <c r="G3116" s="66"/>
      <c r="H3116" s="66"/>
    </row>
    <row r="3117" spans="7:8">
      <c r="G3117" s="66"/>
      <c r="H3117" s="66"/>
    </row>
    <row r="3118" spans="7:8">
      <c r="G3118" s="66"/>
      <c r="H3118" s="66"/>
    </row>
    <row r="3119" spans="7:8">
      <c r="G3119" s="66"/>
      <c r="H3119" s="66"/>
    </row>
    <row r="3120" spans="7:8">
      <c r="G3120" s="66"/>
      <c r="H3120" s="66"/>
    </row>
    <row r="3121" spans="7:8">
      <c r="G3121" s="66"/>
      <c r="H3121" s="66"/>
    </row>
    <row r="3122" spans="7:8">
      <c r="G3122" s="66"/>
      <c r="H3122" s="66"/>
    </row>
    <row r="3123" spans="7:8">
      <c r="G3123" s="66"/>
      <c r="H3123" s="66"/>
    </row>
    <row r="3124" spans="7:8">
      <c r="G3124" s="66"/>
      <c r="H3124" s="66"/>
    </row>
    <row r="3125" spans="7:8">
      <c r="G3125" s="66"/>
      <c r="H3125" s="66"/>
    </row>
    <row r="3126" spans="7:8">
      <c r="G3126" s="66"/>
      <c r="H3126" s="66"/>
    </row>
    <row r="3127" spans="7:8">
      <c r="G3127" s="66"/>
      <c r="H3127" s="66"/>
    </row>
    <row r="3128" spans="7:8">
      <c r="G3128" s="66"/>
      <c r="H3128" s="66"/>
    </row>
    <row r="3129" spans="7:8">
      <c r="G3129" s="66"/>
      <c r="H3129" s="66"/>
    </row>
    <row r="3130" spans="7:8">
      <c r="G3130" s="66"/>
      <c r="H3130" s="66"/>
    </row>
    <row r="3131" spans="7:8">
      <c r="G3131" s="66"/>
      <c r="H3131" s="66"/>
    </row>
    <row r="3132" spans="7:8">
      <c r="G3132" s="66"/>
      <c r="H3132" s="66"/>
    </row>
    <row r="3133" spans="7:8">
      <c r="G3133" s="66"/>
      <c r="H3133" s="66"/>
    </row>
    <row r="3134" spans="7:8">
      <c r="G3134" s="66"/>
      <c r="H3134" s="66"/>
    </row>
    <row r="3135" spans="7:8">
      <c r="G3135" s="66"/>
      <c r="H3135" s="66"/>
    </row>
    <row r="3136" spans="7:8">
      <c r="G3136" s="66"/>
      <c r="H3136" s="66"/>
    </row>
    <row r="3137" spans="7:8">
      <c r="G3137" s="66"/>
      <c r="H3137" s="66"/>
    </row>
    <row r="3138" spans="7:8">
      <c r="G3138" s="66"/>
      <c r="H3138" s="66"/>
    </row>
    <row r="3139" spans="7:8">
      <c r="G3139" s="66"/>
      <c r="H3139" s="66"/>
    </row>
    <row r="3140" spans="7:8">
      <c r="G3140" s="66"/>
      <c r="H3140" s="66"/>
    </row>
    <row r="3141" spans="7:8">
      <c r="G3141" s="66"/>
      <c r="H3141" s="66"/>
    </row>
    <row r="3142" spans="7:8">
      <c r="G3142" s="66"/>
      <c r="H3142" s="66"/>
    </row>
    <row r="3143" spans="7:8">
      <c r="G3143" s="66"/>
      <c r="H3143" s="66"/>
    </row>
    <row r="3144" spans="7:8">
      <c r="G3144" s="66"/>
      <c r="H3144" s="66"/>
    </row>
    <row r="3145" spans="7:8">
      <c r="G3145" s="66"/>
      <c r="H3145" s="66"/>
    </row>
    <row r="3146" spans="7:8">
      <c r="G3146" s="66"/>
      <c r="H3146" s="66"/>
    </row>
    <row r="3147" spans="7:8">
      <c r="G3147" s="66"/>
      <c r="H3147" s="66"/>
    </row>
    <row r="3148" spans="7:8">
      <c r="G3148" s="66"/>
      <c r="H3148" s="66"/>
    </row>
    <row r="3149" spans="7:8">
      <c r="G3149" s="66"/>
      <c r="H3149" s="66"/>
    </row>
    <row r="3150" spans="7:8">
      <c r="G3150" s="66"/>
      <c r="H3150" s="66"/>
    </row>
    <row r="3151" spans="7:8">
      <c r="G3151" s="66"/>
      <c r="H3151" s="66"/>
    </row>
    <row r="3152" spans="7:8">
      <c r="G3152" s="66"/>
      <c r="H3152" s="66"/>
    </row>
    <row r="3153" spans="7:8">
      <c r="G3153" s="66"/>
      <c r="H3153" s="66"/>
    </row>
    <row r="3154" spans="7:8">
      <c r="G3154" s="66"/>
      <c r="H3154" s="66"/>
    </row>
    <row r="3155" spans="7:8">
      <c r="G3155" s="66"/>
      <c r="H3155" s="66"/>
    </row>
    <row r="3156" spans="7:8">
      <c r="G3156" s="66"/>
      <c r="H3156" s="66"/>
    </row>
    <row r="3157" spans="7:8">
      <c r="G3157" s="66"/>
      <c r="H3157" s="66"/>
    </row>
    <row r="3158" spans="7:8">
      <c r="G3158" s="66"/>
      <c r="H3158" s="66"/>
    </row>
    <row r="3159" spans="7:8">
      <c r="G3159" s="66"/>
      <c r="H3159" s="66"/>
    </row>
    <row r="3160" spans="7:8">
      <c r="G3160" s="66"/>
      <c r="H3160" s="66"/>
    </row>
    <row r="3161" spans="7:8">
      <c r="G3161" s="66"/>
      <c r="H3161" s="66"/>
    </row>
    <row r="3162" spans="7:8">
      <c r="G3162" s="66"/>
      <c r="H3162" s="66"/>
    </row>
    <row r="3163" spans="7:8">
      <c r="G3163" s="66"/>
      <c r="H3163" s="66"/>
    </row>
    <row r="3164" spans="7:8">
      <c r="G3164" s="66"/>
      <c r="H3164" s="66"/>
    </row>
    <row r="3165" spans="7:8">
      <c r="G3165" s="66"/>
      <c r="H3165" s="66"/>
    </row>
    <row r="3166" spans="7:8">
      <c r="G3166" s="66"/>
      <c r="H3166" s="66"/>
    </row>
    <row r="3167" spans="7:8">
      <c r="G3167" s="66"/>
      <c r="H3167" s="66"/>
    </row>
    <row r="3168" spans="7:8">
      <c r="G3168" s="66"/>
      <c r="H3168" s="66"/>
    </row>
    <row r="3169" spans="7:8">
      <c r="G3169" s="66"/>
      <c r="H3169" s="66"/>
    </row>
    <row r="3170" spans="7:8">
      <c r="G3170" s="66"/>
      <c r="H3170" s="66"/>
    </row>
    <row r="3171" spans="7:8">
      <c r="G3171" s="66"/>
      <c r="H3171" s="66"/>
    </row>
    <row r="3172" spans="7:8">
      <c r="G3172" s="66"/>
      <c r="H3172" s="66"/>
    </row>
    <row r="3173" spans="7:8">
      <c r="G3173" s="66"/>
      <c r="H3173" s="66"/>
    </row>
    <row r="3174" spans="7:8">
      <c r="G3174" s="66"/>
      <c r="H3174" s="66"/>
    </row>
    <row r="3175" spans="7:8">
      <c r="G3175" s="66"/>
      <c r="H3175" s="66"/>
    </row>
    <row r="3176" spans="7:8">
      <c r="G3176" s="66"/>
      <c r="H3176" s="66"/>
    </row>
    <row r="3177" spans="7:8">
      <c r="G3177" s="66"/>
      <c r="H3177" s="66"/>
    </row>
    <row r="3178" spans="7:8">
      <c r="G3178" s="66"/>
      <c r="H3178" s="66"/>
    </row>
    <row r="3179" spans="7:8">
      <c r="G3179" s="66"/>
      <c r="H3179" s="66"/>
    </row>
    <row r="3180" spans="7:8">
      <c r="G3180" s="66"/>
      <c r="H3180" s="66"/>
    </row>
    <row r="3181" spans="7:8">
      <c r="G3181" s="66"/>
      <c r="H3181" s="66"/>
    </row>
    <row r="3182" spans="7:8">
      <c r="G3182" s="66"/>
      <c r="H3182" s="66"/>
    </row>
    <row r="3183" spans="7:8">
      <c r="G3183" s="66"/>
      <c r="H3183" s="66"/>
    </row>
    <row r="3184" spans="7:8">
      <c r="G3184" s="66"/>
      <c r="H3184" s="66"/>
    </row>
    <row r="3185" spans="7:8">
      <c r="G3185" s="66"/>
      <c r="H3185" s="66"/>
    </row>
    <row r="3186" spans="7:8">
      <c r="G3186" s="66"/>
      <c r="H3186" s="66"/>
    </row>
    <row r="3187" spans="7:8">
      <c r="G3187" s="66"/>
      <c r="H3187" s="66"/>
    </row>
    <row r="3188" spans="7:8">
      <c r="G3188" s="66"/>
      <c r="H3188" s="66"/>
    </row>
    <row r="3189" spans="7:8">
      <c r="G3189" s="66"/>
      <c r="H3189" s="66"/>
    </row>
    <row r="3190" spans="7:8">
      <c r="G3190" s="66"/>
      <c r="H3190" s="66"/>
    </row>
    <row r="3191" spans="7:8">
      <c r="G3191" s="66"/>
      <c r="H3191" s="66"/>
    </row>
    <row r="3192" spans="7:8">
      <c r="G3192" s="66"/>
      <c r="H3192" s="66"/>
    </row>
    <row r="3193" spans="7:8">
      <c r="G3193" s="66"/>
      <c r="H3193" s="66"/>
    </row>
    <row r="3194" spans="7:8">
      <c r="G3194" s="66"/>
      <c r="H3194" s="66"/>
    </row>
    <row r="3195" spans="7:8">
      <c r="G3195" s="66"/>
      <c r="H3195" s="66"/>
    </row>
    <row r="3196" spans="7:8">
      <c r="G3196" s="66"/>
      <c r="H3196" s="66"/>
    </row>
    <row r="3197" spans="7:8">
      <c r="G3197" s="66"/>
      <c r="H3197" s="66"/>
    </row>
    <row r="3198" spans="7:8">
      <c r="G3198" s="66"/>
      <c r="H3198" s="66"/>
    </row>
    <row r="3199" spans="7:8">
      <c r="G3199" s="66"/>
      <c r="H3199" s="66"/>
    </row>
    <row r="3200" spans="7:8">
      <c r="G3200" s="66"/>
      <c r="H3200" s="66"/>
    </row>
    <row r="3201" spans="7:8">
      <c r="G3201" s="66"/>
      <c r="H3201" s="66"/>
    </row>
    <row r="3202" spans="7:8">
      <c r="G3202" s="66"/>
      <c r="H3202" s="66"/>
    </row>
    <row r="3203" spans="7:8">
      <c r="G3203" s="66"/>
      <c r="H3203" s="66"/>
    </row>
    <row r="3204" spans="7:8">
      <c r="G3204" s="66"/>
      <c r="H3204" s="66"/>
    </row>
    <row r="3205" spans="7:8">
      <c r="G3205" s="66"/>
      <c r="H3205" s="66"/>
    </row>
    <row r="3206" spans="7:8">
      <c r="G3206" s="66"/>
      <c r="H3206" s="66"/>
    </row>
    <row r="3207" spans="7:8">
      <c r="G3207" s="66"/>
      <c r="H3207" s="66"/>
    </row>
    <row r="3208" spans="7:8">
      <c r="G3208" s="66"/>
      <c r="H3208" s="66"/>
    </row>
    <row r="3209" spans="7:8">
      <c r="G3209" s="66"/>
      <c r="H3209" s="66"/>
    </row>
    <row r="3210" spans="7:8">
      <c r="G3210" s="66"/>
      <c r="H3210" s="66"/>
    </row>
    <row r="3211" spans="7:8">
      <c r="G3211" s="66"/>
      <c r="H3211" s="66"/>
    </row>
    <row r="3212" spans="7:8">
      <c r="G3212" s="66"/>
      <c r="H3212" s="66"/>
    </row>
    <row r="3213" spans="7:8">
      <c r="G3213" s="66"/>
      <c r="H3213" s="66"/>
    </row>
    <row r="3214" spans="7:8">
      <c r="G3214" s="66"/>
      <c r="H3214" s="66"/>
    </row>
    <row r="3215" spans="7:8">
      <c r="G3215" s="66"/>
      <c r="H3215" s="66"/>
    </row>
    <row r="3216" spans="7:8">
      <c r="G3216" s="66"/>
      <c r="H3216" s="66"/>
    </row>
    <row r="3217" spans="7:8">
      <c r="G3217" s="66"/>
      <c r="H3217" s="66"/>
    </row>
    <row r="3218" spans="7:8">
      <c r="G3218" s="66"/>
      <c r="H3218" s="66"/>
    </row>
    <row r="3219" spans="7:8">
      <c r="G3219" s="66"/>
      <c r="H3219" s="66"/>
    </row>
    <row r="3220" spans="7:8">
      <c r="G3220" s="66"/>
      <c r="H3220" s="66"/>
    </row>
    <row r="3221" spans="7:8">
      <c r="G3221" s="66"/>
      <c r="H3221" s="66"/>
    </row>
    <row r="3222" spans="7:8">
      <c r="G3222" s="66"/>
      <c r="H3222" s="66"/>
    </row>
    <row r="3223" spans="7:8">
      <c r="G3223" s="66"/>
      <c r="H3223" s="66"/>
    </row>
    <row r="3224" spans="7:8">
      <c r="G3224" s="66"/>
      <c r="H3224" s="66"/>
    </row>
    <row r="3225" spans="7:8">
      <c r="G3225" s="66"/>
      <c r="H3225" s="66"/>
    </row>
    <row r="3226" spans="7:8">
      <c r="G3226" s="66"/>
      <c r="H3226" s="66"/>
    </row>
    <row r="3227" spans="7:8">
      <c r="G3227" s="66"/>
      <c r="H3227" s="66"/>
    </row>
    <row r="3228" spans="7:8">
      <c r="G3228" s="66"/>
      <c r="H3228" s="66"/>
    </row>
    <row r="3229" spans="7:8">
      <c r="G3229" s="66"/>
      <c r="H3229" s="66"/>
    </row>
    <row r="3230" spans="7:8">
      <c r="G3230" s="66"/>
      <c r="H3230" s="66"/>
    </row>
    <row r="3231" spans="7:8">
      <c r="G3231" s="66"/>
      <c r="H3231" s="66"/>
    </row>
    <row r="3232" spans="7:8">
      <c r="G3232" s="66"/>
      <c r="H3232" s="66"/>
    </row>
    <row r="3233" spans="7:8">
      <c r="G3233" s="66"/>
      <c r="H3233" s="66"/>
    </row>
    <row r="3234" spans="7:8">
      <c r="G3234" s="66"/>
      <c r="H3234" s="66"/>
    </row>
    <row r="3235" spans="7:8">
      <c r="G3235" s="66"/>
      <c r="H3235" s="66"/>
    </row>
    <row r="3236" spans="7:8">
      <c r="G3236" s="66"/>
      <c r="H3236" s="66"/>
    </row>
    <row r="3237" spans="7:8">
      <c r="G3237" s="66"/>
      <c r="H3237" s="66"/>
    </row>
    <row r="3238" spans="7:8">
      <c r="G3238" s="66"/>
      <c r="H3238" s="66"/>
    </row>
    <row r="3239" spans="7:8">
      <c r="G3239" s="66"/>
      <c r="H3239" s="66"/>
    </row>
    <row r="3240" spans="7:8">
      <c r="G3240" s="66"/>
      <c r="H3240" s="66"/>
    </row>
    <row r="3241" spans="7:8">
      <c r="G3241" s="66"/>
      <c r="H3241" s="66"/>
    </row>
    <row r="3242" spans="7:8">
      <c r="G3242" s="66"/>
      <c r="H3242" s="66"/>
    </row>
    <row r="3243" spans="7:8">
      <c r="G3243" s="66"/>
      <c r="H3243" s="66"/>
    </row>
    <row r="3244" spans="7:8">
      <c r="G3244" s="66"/>
      <c r="H3244" s="66"/>
    </row>
    <row r="3245" spans="7:8">
      <c r="G3245" s="66"/>
      <c r="H3245" s="66"/>
    </row>
    <row r="3246" spans="7:8">
      <c r="G3246" s="66"/>
      <c r="H3246" s="66"/>
    </row>
    <row r="3247" spans="7:8">
      <c r="G3247" s="66"/>
      <c r="H3247" s="66"/>
    </row>
    <row r="3248" spans="7:8">
      <c r="G3248" s="66"/>
      <c r="H3248" s="66"/>
    </row>
    <row r="3249" spans="7:8">
      <c r="G3249" s="66"/>
      <c r="H3249" s="66"/>
    </row>
    <row r="3250" spans="7:8">
      <c r="G3250" s="66"/>
      <c r="H3250" s="66"/>
    </row>
    <row r="3251" spans="7:8">
      <c r="G3251" s="66"/>
      <c r="H3251" s="66"/>
    </row>
    <row r="3252" spans="7:8">
      <c r="G3252" s="66"/>
      <c r="H3252" s="66"/>
    </row>
    <row r="3253" spans="7:8">
      <c r="G3253" s="66"/>
      <c r="H3253" s="66"/>
    </row>
    <row r="3254" spans="7:8">
      <c r="G3254" s="66"/>
      <c r="H3254" s="66"/>
    </row>
    <row r="3255" spans="7:8">
      <c r="G3255" s="66"/>
      <c r="H3255" s="66"/>
    </row>
    <row r="3256" spans="7:8">
      <c r="G3256" s="66"/>
      <c r="H3256" s="66"/>
    </row>
    <row r="3257" spans="7:8">
      <c r="G3257" s="66"/>
      <c r="H3257" s="66"/>
    </row>
    <row r="3258" spans="7:8">
      <c r="G3258" s="66"/>
      <c r="H3258" s="66"/>
    </row>
    <row r="3259" spans="7:8">
      <c r="G3259" s="66"/>
      <c r="H3259" s="66"/>
    </row>
    <row r="3260" spans="7:8">
      <c r="G3260" s="66"/>
      <c r="H3260" s="66"/>
    </row>
    <row r="3261" spans="7:8">
      <c r="G3261" s="66"/>
      <c r="H3261" s="66"/>
    </row>
    <row r="3262" spans="7:8">
      <c r="G3262" s="66"/>
      <c r="H3262" s="66"/>
    </row>
    <row r="3263" spans="7:8">
      <c r="G3263" s="66"/>
      <c r="H3263" s="66"/>
    </row>
    <row r="3264" spans="7:8">
      <c r="G3264" s="66"/>
      <c r="H3264" s="66"/>
    </row>
    <row r="3265" spans="7:8">
      <c r="G3265" s="66"/>
      <c r="H3265" s="66"/>
    </row>
    <row r="3266" spans="7:8">
      <c r="G3266" s="66"/>
      <c r="H3266" s="66"/>
    </row>
    <row r="3267" spans="7:8">
      <c r="G3267" s="66"/>
      <c r="H3267" s="66"/>
    </row>
    <row r="3268" spans="7:8">
      <c r="G3268" s="66"/>
      <c r="H3268" s="66"/>
    </row>
    <row r="3269" spans="7:8">
      <c r="G3269" s="66"/>
      <c r="H3269" s="66"/>
    </row>
    <row r="3270" spans="7:8">
      <c r="G3270" s="66"/>
      <c r="H3270" s="66"/>
    </row>
    <row r="3271" spans="7:8">
      <c r="G3271" s="66"/>
      <c r="H3271" s="66"/>
    </row>
    <row r="3272" spans="7:8">
      <c r="G3272" s="66"/>
      <c r="H3272" s="66"/>
    </row>
    <row r="3273" spans="7:8">
      <c r="G3273" s="66"/>
      <c r="H3273" s="66"/>
    </row>
    <row r="3274" spans="7:8">
      <c r="G3274" s="66"/>
      <c r="H3274" s="66"/>
    </row>
    <row r="3275" spans="7:8">
      <c r="G3275" s="66"/>
      <c r="H3275" s="66"/>
    </row>
    <row r="3276" spans="7:8">
      <c r="G3276" s="66"/>
      <c r="H3276" s="66"/>
    </row>
    <row r="3277" spans="7:8">
      <c r="G3277" s="66"/>
      <c r="H3277" s="66"/>
    </row>
    <row r="3278" spans="7:8">
      <c r="G3278" s="66"/>
      <c r="H3278" s="66"/>
    </row>
    <row r="3279" spans="7:8">
      <c r="G3279" s="66"/>
      <c r="H3279" s="66"/>
    </row>
    <row r="3280" spans="7:8">
      <c r="G3280" s="66"/>
      <c r="H3280" s="66"/>
    </row>
    <row r="3281" spans="7:8">
      <c r="G3281" s="66"/>
      <c r="H3281" s="66"/>
    </row>
    <row r="3282" spans="7:8">
      <c r="G3282" s="66"/>
      <c r="H3282" s="66"/>
    </row>
    <row r="3283" spans="7:8">
      <c r="G3283" s="66"/>
      <c r="H3283" s="66"/>
    </row>
    <row r="3284" spans="7:8">
      <c r="G3284" s="66"/>
      <c r="H3284" s="66"/>
    </row>
    <row r="3285" spans="7:8">
      <c r="G3285" s="66"/>
      <c r="H3285" s="66"/>
    </row>
    <row r="3286" spans="7:8">
      <c r="G3286" s="66"/>
      <c r="H3286" s="66"/>
    </row>
    <row r="3287" spans="7:8">
      <c r="G3287" s="66"/>
      <c r="H3287" s="66"/>
    </row>
    <row r="3288" spans="7:8">
      <c r="G3288" s="66"/>
      <c r="H3288" s="66"/>
    </row>
    <row r="3289" spans="7:8">
      <c r="G3289" s="66"/>
      <c r="H3289" s="66"/>
    </row>
    <row r="3290" spans="7:8">
      <c r="G3290" s="66"/>
      <c r="H3290" s="66"/>
    </row>
    <row r="3291" spans="7:8">
      <c r="G3291" s="66"/>
      <c r="H3291" s="66"/>
    </row>
    <row r="3292" spans="7:8">
      <c r="G3292" s="66"/>
      <c r="H3292" s="66"/>
    </row>
    <row r="3293" spans="7:8">
      <c r="G3293" s="66"/>
      <c r="H3293" s="66"/>
    </row>
    <row r="3294" spans="7:8">
      <c r="G3294" s="66"/>
      <c r="H3294" s="66"/>
    </row>
    <row r="3295" spans="7:8">
      <c r="G3295" s="66"/>
      <c r="H3295" s="66"/>
    </row>
    <row r="3296" spans="7:8">
      <c r="G3296" s="66"/>
      <c r="H3296" s="66"/>
    </row>
    <row r="3297" spans="7:8">
      <c r="G3297" s="66"/>
      <c r="H3297" s="66"/>
    </row>
    <row r="3298" spans="7:8">
      <c r="G3298" s="66"/>
      <c r="H3298" s="66"/>
    </row>
    <row r="3299" spans="7:8">
      <c r="G3299" s="66"/>
      <c r="H3299" s="66"/>
    </row>
    <row r="3300" spans="7:8">
      <c r="G3300" s="66"/>
      <c r="H3300" s="66"/>
    </row>
    <row r="3301" spans="7:8">
      <c r="G3301" s="66"/>
      <c r="H3301" s="66"/>
    </row>
    <row r="3302" spans="7:8">
      <c r="G3302" s="66"/>
      <c r="H3302" s="66"/>
    </row>
    <row r="3303" spans="7:8">
      <c r="G3303" s="66"/>
      <c r="H3303" s="66"/>
    </row>
    <row r="3304" spans="7:8">
      <c r="G3304" s="66"/>
      <c r="H3304" s="66"/>
    </row>
    <row r="3305" spans="7:8">
      <c r="G3305" s="66"/>
      <c r="H3305" s="66"/>
    </row>
    <row r="3306" spans="7:8">
      <c r="G3306" s="66"/>
      <c r="H3306" s="66"/>
    </row>
    <row r="3307" spans="7:8">
      <c r="G3307" s="66"/>
      <c r="H3307" s="66"/>
    </row>
    <row r="3308" spans="7:8">
      <c r="G3308" s="66"/>
      <c r="H3308" s="66"/>
    </row>
    <row r="3309" spans="7:8">
      <c r="G3309" s="66"/>
      <c r="H3309" s="66"/>
    </row>
    <row r="3310" spans="7:8">
      <c r="G3310" s="66"/>
      <c r="H3310" s="66"/>
    </row>
    <row r="3311" spans="7:8">
      <c r="G3311" s="66"/>
      <c r="H3311" s="66"/>
    </row>
    <row r="3312" spans="7:8">
      <c r="G3312" s="66"/>
      <c r="H3312" s="66"/>
    </row>
    <row r="3313" spans="7:8">
      <c r="G3313" s="66"/>
      <c r="H3313" s="66"/>
    </row>
    <row r="3314" spans="7:8">
      <c r="G3314" s="66"/>
      <c r="H3314" s="66"/>
    </row>
    <row r="3315" spans="7:8">
      <c r="G3315" s="66"/>
      <c r="H3315" s="66"/>
    </row>
    <row r="3316" spans="7:8">
      <c r="G3316" s="66"/>
      <c r="H3316" s="66"/>
    </row>
    <row r="3317" spans="7:8">
      <c r="G3317" s="66"/>
      <c r="H3317" s="66"/>
    </row>
    <row r="3318" spans="7:8">
      <c r="G3318" s="66"/>
      <c r="H3318" s="66"/>
    </row>
    <row r="3319" spans="7:8">
      <c r="G3319" s="66"/>
      <c r="H3319" s="66"/>
    </row>
    <row r="3320" spans="7:8">
      <c r="G3320" s="66"/>
      <c r="H3320" s="66"/>
    </row>
    <row r="3321" spans="7:8">
      <c r="G3321" s="66"/>
      <c r="H3321" s="66"/>
    </row>
    <row r="3322" spans="7:8">
      <c r="G3322" s="66"/>
      <c r="H3322" s="66"/>
    </row>
    <row r="3323" spans="7:8">
      <c r="G3323" s="66"/>
      <c r="H3323" s="66"/>
    </row>
    <row r="3324" spans="7:8">
      <c r="G3324" s="66"/>
      <c r="H3324" s="66"/>
    </row>
    <row r="3325" spans="7:8">
      <c r="G3325" s="66"/>
      <c r="H3325" s="66"/>
    </row>
    <row r="3326" spans="7:8">
      <c r="G3326" s="66"/>
      <c r="H3326" s="66"/>
    </row>
    <row r="3327" spans="7:8">
      <c r="G3327" s="66"/>
      <c r="H3327" s="66"/>
    </row>
    <row r="3328" spans="7:8">
      <c r="G3328" s="66"/>
      <c r="H3328" s="66"/>
    </row>
    <row r="3329" spans="7:8">
      <c r="G3329" s="66"/>
      <c r="H3329" s="66"/>
    </row>
    <row r="3330" spans="7:8">
      <c r="G3330" s="66"/>
      <c r="H3330" s="66"/>
    </row>
    <row r="3331" spans="7:8">
      <c r="G3331" s="66"/>
      <c r="H3331" s="66"/>
    </row>
    <row r="3332" spans="7:8">
      <c r="G3332" s="66"/>
      <c r="H3332" s="66"/>
    </row>
    <row r="3333" spans="7:8">
      <c r="G3333" s="66"/>
      <c r="H3333" s="66"/>
    </row>
    <row r="3334" spans="7:8">
      <c r="G3334" s="66"/>
      <c r="H3334" s="66"/>
    </row>
    <row r="3335" spans="7:8">
      <c r="G3335" s="66"/>
      <c r="H3335" s="66"/>
    </row>
    <row r="3336" spans="7:8">
      <c r="G3336" s="66"/>
      <c r="H3336" s="66"/>
    </row>
    <row r="3337" spans="7:8">
      <c r="G3337" s="66"/>
      <c r="H3337" s="66"/>
    </row>
    <row r="3338" spans="7:8">
      <c r="G3338" s="66"/>
      <c r="H3338" s="66"/>
    </row>
    <row r="3339" spans="7:8">
      <c r="G3339" s="66"/>
      <c r="H3339" s="66"/>
    </row>
    <row r="3340" spans="7:8">
      <c r="G3340" s="66"/>
      <c r="H3340" s="66"/>
    </row>
    <row r="3341" spans="7:8">
      <c r="G3341" s="66"/>
      <c r="H3341" s="66"/>
    </row>
    <row r="3342" spans="7:8">
      <c r="G3342" s="66"/>
      <c r="H3342" s="66"/>
    </row>
    <row r="3343" spans="7:8">
      <c r="G3343" s="66"/>
      <c r="H3343" s="66"/>
    </row>
    <row r="3344" spans="7:8">
      <c r="G3344" s="66"/>
      <c r="H3344" s="66"/>
    </row>
    <row r="3345" spans="7:8">
      <c r="G3345" s="66"/>
      <c r="H3345" s="66"/>
    </row>
    <row r="3346" spans="7:8">
      <c r="G3346" s="66"/>
      <c r="H3346" s="66"/>
    </row>
    <row r="3347" spans="7:8">
      <c r="G3347" s="66"/>
      <c r="H3347" s="66"/>
    </row>
    <row r="3348" spans="7:8">
      <c r="G3348" s="66"/>
      <c r="H3348" s="66"/>
    </row>
    <row r="3349" spans="7:8">
      <c r="G3349" s="66"/>
      <c r="H3349" s="66"/>
    </row>
    <row r="3350" spans="7:8">
      <c r="G3350" s="66"/>
      <c r="H3350" s="66"/>
    </row>
    <row r="3351" spans="7:8">
      <c r="G3351" s="66"/>
      <c r="H3351" s="66"/>
    </row>
    <row r="3352" spans="7:8">
      <c r="G3352" s="66"/>
      <c r="H3352" s="66"/>
    </row>
    <row r="3353" spans="7:8">
      <c r="G3353" s="66"/>
      <c r="H3353" s="66"/>
    </row>
    <row r="3354" spans="7:8">
      <c r="G3354" s="66"/>
      <c r="H3354" s="66"/>
    </row>
    <row r="3355" spans="7:8">
      <c r="G3355" s="66"/>
      <c r="H3355" s="66"/>
    </row>
    <row r="3356" spans="7:8">
      <c r="G3356" s="66"/>
      <c r="H3356" s="66"/>
    </row>
    <row r="3357" spans="7:8">
      <c r="G3357" s="66"/>
      <c r="H3357" s="66"/>
    </row>
    <row r="3358" spans="7:8">
      <c r="G3358" s="66"/>
      <c r="H3358" s="66"/>
    </row>
    <row r="3359" spans="7:8">
      <c r="G3359" s="66"/>
      <c r="H3359" s="66"/>
    </row>
    <row r="3360" spans="7:8">
      <c r="G3360" s="66"/>
      <c r="H3360" s="66"/>
    </row>
    <row r="3361" spans="7:8">
      <c r="G3361" s="66"/>
      <c r="H3361" s="66"/>
    </row>
    <row r="3362" spans="7:8">
      <c r="G3362" s="66"/>
      <c r="H3362" s="66"/>
    </row>
    <row r="3363" spans="7:8">
      <c r="G3363" s="66"/>
      <c r="H3363" s="66"/>
    </row>
    <row r="3364" spans="7:8">
      <c r="G3364" s="66"/>
      <c r="H3364" s="66"/>
    </row>
    <row r="3365" spans="7:8">
      <c r="G3365" s="66"/>
      <c r="H3365" s="66"/>
    </row>
    <row r="3366" spans="7:8">
      <c r="G3366" s="66"/>
      <c r="H3366" s="66"/>
    </row>
    <row r="3367" spans="7:8">
      <c r="G3367" s="66"/>
      <c r="H3367" s="66"/>
    </row>
    <row r="3368" spans="7:8">
      <c r="G3368" s="66"/>
      <c r="H3368" s="66"/>
    </row>
    <row r="3369" spans="7:8">
      <c r="G3369" s="66"/>
      <c r="H3369" s="66"/>
    </row>
    <row r="3370" spans="7:8">
      <c r="G3370" s="66"/>
      <c r="H3370" s="66"/>
    </row>
    <row r="3371" spans="7:8">
      <c r="G3371" s="66"/>
      <c r="H3371" s="66"/>
    </row>
    <row r="3372" spans="7:8">
      <c r="G3372" s="66"/>
      <c r="H3372" s="66"/>
    </row>
    <row r="3373" spans="7:8">
      <c r="G3373" s="66"/>
      <c r="H3373" s="66"/>
    </row>
    <row r="3374" spans="7:8">
      <c r="G3374" s="66"/>
      <c r="H3374" s="66"/>
    </row>
    <row r="3375" spans="7:8">
      <c r="G3375" s="66"/>
      <c r="H3375" s="66"/>
    </row>
    <row r="3376" spans="7:8">
      <c r="G3376" s="66"/>
      <c r="H3376" s="66"/>
    </row>
    <row r="3377" spans="7:8">
      <c r="G3377" s="66"/>
      <c r="H3377" s="66"/>
    </row>
    <row r="3378" spans="7:8">
      <c r="G3378" s="66"/>
      <c r="H3378" s="66"/>
    </row>
    <row r="3379" spans="7:8">
      <c r="G3379" s="66"/>
      <c r="H3379" s="66"/>
    </row>
    <row r="3380" spans="7:8">
      <c r="G3380" s="66"/>
      <c r="H3380" s="66"/>
    </row>
    <row r="3381" spans="7:8">
      <c r="G3381" s="66"/>
      <c r="H3381" s="66"/>
    </row>
    <row r="3382" spans="7:8">
      <c r="G3382" s="66"/>
      <c r="H3382" s="66"/>
    </row>
    <row r="3383" spans="7:8">
      <c r="G3383" s="66"/>
      <c r="H3383" s="66"/>
    </row>
    <row r="3384" spans="7:8">
      <c r="G3384" s="66"/>
      <c r="H3384" s="66"/>
    </row>
    <row r="3385" spans="7:8">
      <c r="G3385" s="66"/>
      <c r="H3385" s="66"/>
    </row>
    <row r="3386" spans="7:8">
      <c r="G3386" s="66"/>
      <c r="H3386" s="66"/>
    </row>
    <row r="3387" spans="7:8">
      <c r="G3387" s="66"/>
      <c r="H3387" s="66"/>
    </row>
    <row r="3388" spans="7:8">
      <c r="G3388" s="66"/>
      <c r="H3388" s="66"/>
    </row>
    <row r="3389" spans="7:8">
      <c r="G3389" s="66"/>
      <c r="H3389" s="66"/>
    </row>
    <row r="3390" spans="7:8">
      <c r="G3390" s="66"/>
      <c r="H3390" s="66"/>
    </row>
    <row r="3391" spans="7:8">
      <c r="G3391" s="66"/>
      <c r="H3391" s="66"/>
    </row>
    <row r="3392" spans="7:8">
      <c r="G3392" s="66"/>
      <c r="H3392" s="66"/>
    </row>
    <row r="3393" spans="7:8">
      <c r="G3393" s="66"/>
      <c r="H3393" s="66"/>
    </row>
    <row r="3394" spans="7:8">
      <c r="G3394" s="66"/>
      <c r="H3394" s="66"/>
    </row>
    <row r="3395" spans="7:8">
      <c r="G3395" s="66"/>
      <c r="H3395" s="66"/>
    </row>
    <row r="3396" spans="7:8">
      <c r="G3396" s="66"/>
      <c r="H3396" s="66"/>
    </row>
    <row r="3397" spans="7:8">
      <c r="G3397" s="66"/>
      <c r="H3397" s="66"/>
    </row>
    <row r="3398" spans="7:8">
      <c r="G3398" s="66"/>
      <c r="H3398" s="66"/>
    </row>
    <row r="3399" spans="7:8">
      <c r="G3399" s="66"/>
      <c r="H3399" s="66"/>
    </row>
    <row r="3400" spans="7:8">
      <c r="G3400" s="66"/>
      <c r="H3400" s="66"/>
    </row>
    <row r="3401" spans="7:8">
      <c r="G3401" s="66"/>
      <c r="H3401" s="66"/>
    </row>
    <row r="3402" spans="7:8">
      <c r="G3402" s="66"/>
      <c r="H3402" s="66"/>
    </row>
    <row r="3403" spans="7:8">
      <c r="G3403" s="66"/>
      <c r="H3403" s="66"/>
    </row>
    <row r="3404" spans="7:8">
      <c r="G3404" s="66"/>
      <c r="H3404" s="66"/>
    </row>
    <row r="3405" spans="7:8">
      <c r="G3405" s="66"/>
      <c r="H3405" s="66"/>
    </row>
    <row r="3406" spans="7:8">
      <c r="G3406" s="66"/>
      <c r="H3406" s="66"/>
    </row>
    <row r="3407" spans="7:8">
      <c r="G3407" s="66"/>
      <c r="H3407" s="66"/>
    </row>
    <row r="3408" spans="7:8">
      <c r="G3408" s="66"/>
      <c r="H3408" s="66"/>
    </row>
    <row r="3409" spans="7:8">
      <c r="G3409" s="66"/>
      <c r="H3409" s="66"/>
    </row>
    <row r="3410" spans="7:8">
      <c r="G3410" s="66"/>
      <c r="H3410" s="66"/>
    </row>
    <row r="3411" spans="7:8">
      <c r="G3411" s="66"/>
      <c r="H3411" s="66"/>
    </row>
    <row r="3412" spans="7:8">
      <c r="G3412" s="66"/>
      <c r="H3412" s="66"/>
    </row>
    <row r="3413" spans="7:8">
      <c r="G3413" s="66"/>
      <c r="H3413" s="66"/>
    </row>
    <row r="3414" spans="7:8">
      <c r="G3414" s="66"/>
      <c r="H3414" s="66"/>
    </row>
    <row r="3415" spans="7:8">
      <c r="G3415" s="66"/>
      <c r="H3415" s="66"/>
    </row>
    <row r="3416" spans="7:8">
      <c r="G3416" s="66"/>
      <c r="H3416" s="66"/>
    </row>
    <row r="3417" spans="7:8">
      <c r="G3417" s="66"/>
      <c r="H3417" s="66"/>
    </row>
    <row r="3418" spans="7:8">
      <c r="G3418" s="66"/>
      <c r="H3418" s="66"/>
    </row>
    <row r="3419" spans="7:8">
      <c r="G3419" s="66"/>
      <c r="H3419" s="66"/>
    </row>
    <row r="3420" spans="7:8">
      <c r="G3420" s="66"/>
      <c r="H3420" s="66"/>
    </row>
    <row r="3421" spans="7:8">
      <c r="G3421" s="66"/>
      <c r="H3421" s="66"/>
    </row>
    <row r="3422" spans="7:8">
      <c r="G3422" s="66"/>
      <c r="H3422" s="66"/>
    </row>
    <row r="3423" spans="7:8">
      <c r="G3423" s="66"/>
      <c r="H3423" s="66"/>
    </row>
    <row r="3424" spans="7:8">
      <c r="G3424" s="66"/>
      <c r="H3424" s="66"/>
    </row>
    <row r="3425" spans="7:8">
      <c r="G3425" s="66"/>
      <c r="H3425" s="66"/>
    </row>
    <row r="3426" spans="7:8">
      <c r="G3426" s="66"/>
      <c r="H3426" s="66"/>
    </row>
    <row r="3427" spans="7:8">
      <c r="G3427" s="66"/>
      <c r="H3427" s="66"/>
    </row>
    <row r="3428" spans="7:8">
      <c r="G3428" s="66"/>
      <c r="H3428" s="66"/>
    </row>
    <row r="3429" spans="7:8">
      <c r="G3429" s="66"/>
      <c r="H3429" s="66"/>
    </row>
    <row r="3430" spans="7:8">
      <c r="G3430" s="66"/>
      <c r="H3430" s="66"/>
    </row>
    <row r="3431" spans="7:8">
      <c r="G3431" s="66"/>
      <c r="H3431" s="66"/>
    </row>
    <row r="3432" spans="7:8">
      <c r="G3432" s="66"/>
      <c r="H3432" s="66"/>
    </row>
    <row r="3433" spans="7:8">
      <c r="G3433" s="66"/>
      <c r="H3433" s="66"/>
    </row>
    <row r="3434" spans="7:8">
      <c r="G3434" s="66"/>
      <c r="H3434" s="66"/>
    </row>
    <row r="3435" spans="7:8">
      <c r="G3435" s="66"/>
      <c r="H3435" s="66"/>
    </row>
    <row r="3436" spans="7:8">
      <c r="G3436" s="66"/>
      <c r="H3436" s="66"/>
    </row>
    <row r="3437" spans="7:8">
      <c r="G3437" s="66"/>
      <c r="H3437" s="66"/>
    </row>
    <row r="3438" spans="7:8">
      <c r="G3438" s="66"/>
      <c r="H3438" s="66"/>
    </row>
    <row r="3439" spans="7:8">
      <c r="G3439" s="66"/>
      <c r="H3439" s="66"/>
    </row>
    <row r="3440" spans="7:8">
      <c r="G3440" s="66"/>
      <c r="H3440" s="66"/>
    </row>
    <row r="3441" spans="7:8">
      <c r="G3441" s="66"/>
      <c r="H3441" s="66"/>
    </row>
    <row r="3442" spans="7:8">
      <c r="G3442" s="66"/>
      <c r="H3442" s="66"/>
    </row>
    <row r="3443" spans="7:8">
      <c r="G3443" s="66"/>
      <c r="H3443" s="66"/>
    </row>
    <row r="3444" spans="7:8">
      <c r="G3444" s="66"/>
      <c r="H3444" s="66"/>
    </row>
    <row r="3445" spans="7:8">
      <c r="G3445" s="66"/>
      <c r="H3445" s="66"/>
    </row>
    <row r="3446" spans="7:8">
      <c r="G3446" s="66"/>
      <c r="H3446" s="66"/>
    </row>
    <row r="3447" spans="7:8">
      <c r="G3447" s="66"/>
      <c r="H3447" s="66"/>
    </row>
    <row r="3448" spans="7:8">
      <c r="G3448" s="66"/>
      <c r="H3448" s="66"/>
    </row>
    <row r="3449" spans="7:8">
      <c r="G3449" s="66"/>
      <c r="H3449" s="66"/>
    </row>
    <row r="3450" spans="7:8">
      <c r="G3450" s="66"/>
      <c r="H3450" s="66"/>
    </row>
    <row r="3451" spans="7:8">
      <c r="G3451" s="66"/>
      <c r="H3451" s="66"/>
    </row>
    <row r="3452" spans="7:8">
      <c r="G3452" s="66"/>
      <c r="H3452" s="66"/>
    </row>
    <row r="3453" spans="7:8">
      <c r="G3453" s="66"/>
      <c r="H3453" s="66"/>
    </row>
    <row r="3454" spans="7:8">
      <c r="G3454" s="66"/>
      <c r="H3454" s="66"/>
    </row>
    <row r="3455" spans="7:8">
      <c r="G3455" s="66"/>
      <c r="H3455" s="66"/>
    </row>
    <row r="3456" spans="7:8">
      <c r="G3456" s="66"/>
      <c r="H3456" s="66"/>
    </row>
    <row r="3457" spans="7:8">
      <c r="G3457" s="66"/>
      <c r="H3457" s="66"/>
    </row>
    <row r="3458" spans="7:8">
      <c r="G3458" s="66"/>
      <c r="H3458" s="66"/>
    </row>
    <row r="3459" spans="7:8">
      <c r="G3459" s="66"/>
      <c r="H3459" s="66"/>
    </row>
    <row r="3460" spans="7:8">
      <c r="G3460" s="66"/>
      <c r="H3460" s="66"/>
    </row>
    <row r="3461" spans="7:8">
      <c r="G3461" s="66"/>
      <c r="H3461" s="66"/>
    </row>
    <row r="3462" spans="7:8">
      <c r="G3462" s="66"/>
      <c r="H3462" s="66"/>
    </row>
    <row r="3463" spans="7:8">
      <c r="G3463" s="66"/>
      <c r="H3463" s="66"/>
    </row>
    <row r="3464" spans="7:8">
      <c r="G3464" s="66"/>
      <c r="H3464" s="66"/>
    </row>
    <row r="3465" spans="7:8">
      <c r="G3465" s="66"/>
      <c r="H3465" s="66"/>
    </row>
    <row r="3466" spans="7:8">
      <c r="G3466" s="66"/>
      <c r="H3466" s="66"/>
    </row>
    <row r="3467" spans="7:8">
      <c r="G3467" s="66"/>
      <c r="H3467" s="66"/>
    </row>
    <row r="3468" spans="7:8">
      <c r="G3468" s="66"/>
      <c r="H3468" s="66"/>
    </row>
    <row r="3469" spans="7:8">
      <c r="G3469" s="66"/>
      <c r="H3469" s="66"/>
    </row>
    <row r="3470" spans="7:8">
      <c r="G3470" s="66"/>
      <c r="H3470" s="66"/>
    </row>
    <row r="3471" spans="7:8">
      <c r="G3471" s="66"/>
      <c r="H3471" s="66"/>
    </row>
    <row r="3472" spans="7:8">
      <c r="G3472" s="66"/>
      <c r="H3472" s="66"/>
    </row>
    <row r="3473" spans="7:8">
      <c r="G3473" s="66"/>
      <c r="H3473" s="66"/>
    </row>
    <row r="3474" spans="7:8">
      <c r="G3474" s="66"/>
      <c r="H3474" s="66"/>
    </row>
    <row r="3475" spans="7:8">
      <c r="G3475" s="66"/>
      <c r="H3475" s="66"/>
    </row>
    <row r="3476" spans="7:8">
      <c r="G3476" s="66"/>
      <c r="H3476" s="66"/>
    </row>
    <row r="3477" spans="7:8">
      <c r="G3477" s="66"/>
      <c r="H3477" s="66"/>
    </row>
    <row r="3478" spans="7:8">
      <c r="G3478" s="66"/>
      <c r="H3478" s="66"/>
    </row>
    <row r="3479" spans="7:8">
      <c r="G3479" s="66"/>
      <c r="H3479" s="66"/>
    </row>
    <row r="3480" spans="7:8">
      <c r="G3480" s="66"/>
      <c r="H3480" s="66"/>
    </row>
    <row r="3481" spans="7:8">
      <c r="G3481" s="66"/>
      <c r="H3481" s="66"/>
    </row>
    <row r="3482" spans="7:8">
      <c r="G3482" s="66"/>
      <c r="H3482" s="66"/>
    </row>
    <row r="3483" spans="7:8">
      <c r="G3483" s="66"/>
      <c r="H3483" s="66"/>
    </row>
    <row r="3484" spans="7:8">
      <c r="G3484" s="66"/>
      <c r="H3484" s="66"/>
    </row>
    <row r="3485" spans="7:8">
      <c r="G3485" s="66"/>
      <c r="H3485" s="66"/>
    </row>
    <row r="3486" spans="7:8">
      <c r="G3486" s="66"/>
      <c r="H3486" s="66"/>
    </row>
    <row r="3487" spans="7:8">
      <c r="G3487" s="66"/>
      <c r="H3487" s="66"/>
    </row>
    <row r="3488" spans="7:8">
      <c r="G3488" s="66"/>
      <c r="H3488" s="66"/>
    </row>
    <row r="3489" spans="7:8">
      <c r="G3489" s="66"/>
      <c r="H3489" s="66"/>
    </row>
    <row r="3490" spans="7:8">
      <c r="G3490" s="66"/>
      <c r="H3490" s="66"/>
    </row>
    <row r="3491" spans="7:8">
      <c r="G3491" s="66"/>
      <c r="H3491" s="66"/>
    </row>
    <row r="3492" spans="7:8">
      <c r="G3492" s="66"/>
      <c r="H3492" s="66"/>
    </row>
    <row r="3493" spans="7:8">
      <c r="G3493" s="66"/>
      <c r="H3493" s="66"/>
    </row>
    <row r="3494" spans="7:8">
      <c r="G3494" s="66"/>
      <c r="H3494" s="66"/>
    </row>
    <row r="3495" spans="7:8">
      <c r="G3495" s="66"/>
      <c r="H3495" s="66"/>
    </row>
    <row r="3496" spans="7:8">
      <c r="G3496" s="66"/>
      <c r="H3496" s="66"/>
    </row>
    <row r="3497" spans="7:8">
      <c r="G3497" s="66"/>
      <c r="H3497" s="66"/>
    </row>
    <row r="3498" spans="7:8">
      <c r="G3498" s="66"/>
      <c r="H3498" s="66"/>
    </row>
    <row r="3499" spans="7:8">
      <c r="G3499" s="66"/>
      <c r="H3499" s="66"/>
    </row>
    <row r="3500" spans="7:8">
      <c r="G3500" s="66"/>
      <c r="H3500" s="66"/>
    </row>
    <row r="3501" spans="7:8">
      <c r="G3501" s="66"/>
      <c r="H3501" s="66"/>
    </row>
    <row r="3502" spans="7:8">
      <c r="G3502" s="66"/>
      <c r="H3502" s="66"/>
    </row>
    <row r="3503" spans="7:8">
      <c r="G3503" s="66"/>
      <c r="H3503" s="66"/>
    </row>
    <row r="3504" spans="7:8">
      <c r="G3504" s="66"/>
      <c r="H3504" s="66"/>
    </row>
    <row r="3505" spans="7:8">
      <c r="G3505" s="66"/>
      <c r="H3505" s="66"/>
    </row>
    <row r="3506" spans="7:8">
      <c r="G3506" s="66"/>
      <c r="H3506" s="66"/>
    </row>
    <row r="3507" spans="7:8">
      <c r="G3507" s="66"/>
      <c r="H3507" s="66"/>
    </row>
    <row r="3508" spans="7:8">
      <c r="G3508" s="66"/>
      <c r="H3508" s="66"/>
    </row>
    <row r="3509" spans="7:8">
      <c r="G3509" s="66"/>
      <c r="H3509" s="66"/>
    </row>
    <row r="3510" spans="7:8">
      <c r="G3510" s="66"/>
      <c r="H3510" s="66"/>
    </row>
    <row r="3511" spans="7:8">
      <c r="G3511" s="66"/>
      <c r="H3511" s="66"/>
    </row>
    <row r="3512" spans="7:8">
      <c r="G3512" s="66"/>
      <c r="H3512" s="66"/>
    </row>
    <row r="3513" spans="7:8">
      <c r="G3513" s="66"/>
      <c r="H3513" s="66"/>
    </row>
    <row r="3514" spans="7:8">
      <c r="G3514" s="66"/>
      <c r="H3514" s="66"/>
    </row>
    <row r="3515" spans="7:8">
      <c r="G3515" s="66"/>
      <c r="H3515" s="66"/>
    </row>
    <row r="3516" spans="7:8">
      <c r="G3516" s="66"/>
      <c r="H3516" s="66"/>
    </row>
    <row r="3517" spans="7:8">
      <c r="G3517" s="66"/>
      <c r="H3517" s="66"/>
    </row>
    <row r="3518" spans="7:8">
      <c r="G3518" s="66"/>
      <c r="H3518" s="66"/>
    </row>
    <row r="3519" spans="7:8">
      <c r="G3519" s="66"/>
      <c r="H3519" s="66"/>
    </row>
    <row r="3520" spans="7:8">
      <c r="G3520" s="66"/>
      <c r="H3520" s="66"/>
    </row>
    <row r="3521" spans="7:8">
      <c r="G3521" s="66"/>
      <c r="H3521" s="66"/>
    </row>
    <row r="3522" spans="7:8">
      <c r="G3522" s="66"/>
      <c r="H3522" s="66"/>
    </row>
    <row r="3523" spans="7:8">
      <c r="G3523" s="66"/>
      <c r="H3523" s="66"/>
    </row>
    <row r="3524" spans="7:8">
      <c r="G3524" s="66"/>
      <c r="H3524" s="66"/>
    </row>
    <row r="3525" spans="7:8">
      <c r="G3525" s="66"/>
      <c r="H3525" s="66"/>
    </row>
    <row r="3526" spans="7:8">
      <c r="G3526" s="66"/>
      <c r="H3526" s="66"/>
    </row>
    <row r="3527" spans="7:8">
      <c r="G3527" s="66"/>
      <c r="H3527" s="66"/>
    </row>
    <row r="3528" spans="7:8">
      <c r="G3528" s="66"/>
      <c r="H3528" s="66"/>
    </row>
    <row r="3529" spans="7:8">
      <c r="G3529" s="66"/>
      <c r="H3529" s="66"/>
    </row>
    <row r="3530" spans="7:8">
      <c r="G3530" s="66"/>
      <c r="H3530" s="66"/>
    </row>
    <row r="3531" spans="7:8">
      <c r="G3531" s="66"/>
      <c r="H3531" s="66"/>
    </row>
    <row r="3532" spans="7:8">
      <c r="G3532" s="66"/>
      <c r="H3532" s="66"/>
    </row>
    <row r="3533" spans="7:8">
      <c r="G3533" s="66"/>
      <c r="H3533" s="66"/>
    </row>
    <row r="3534" spans="7:8">
      <c r="G3534" s="66"/>
      <c r="H3534" s="66"/>
    </row>
    <row r="3535" spans="7:8">
      <c r="G3535" s="66"/>
      <c r="H3535" s="66"/>
    </row>
    <row r="3536" spans="7:8">
      <c r="G3536" s="66"/>
      <c r="H3536" s="66"/>
    </row>
    <row r="3537" spans="7:8">
      <c r="G3537" s="66"/>
      <c r="H3537" s="66"/>
    </row>
    <row r="3538" spans="7:8">
      <c r="G3538" s="66"/>
      <c r="H3538" s="66"/>
    </row>
    <row r="3539" spans="7:8">
      <c r="G3539" s="66"/>
      <c r="H3539" s="66"/>
    </row>
    <row r="3540" spans="7:8">
      <c r="G3540" s="66"/>
      <c r="H3540" s="66"/>
    </row>
    <row r="3541" spans="7:8">
      <c r="G3541" s="66"/>
      <c r="H3541" s="66"/>
    </row>
    <row r="3542" spans="7:8">
      <c r="G3542" s="66"/>
      <c r="H3542" s="66"/>
    </row>
    <row r="3543" spans="7:8">
      <c r="G3543" s="66"/>
      <c r="H3543" s="66"/>
    </row>
    <row r="3544" spans="7:8">
      <c r="G3544" s="66"/>
      <c r="H3544" s="66"/>
    </row>
    <row r="3545" spans="7:8">
      <c r="G3545" s="66"/>
      <c r="H3545" s="66"/>
    </row>
    <row r="3546" spans="7:8">
      <c r="G3546" s="66"/>
      <c r="H3546" s="66"/>
    </row>
    <row r="3547" spans="7:8">
      <c r="G3547" s="66"/>
      <c r="H3547" s="66"/>
    </row>
    <row r="3548" spans="7:8">
      <c r="G3548" s="66"/>
      <c r="H3548" s="66"/>
    </row>
    <row r="3549" spans="7:8">
      <c r="G3549" s="66"/>
      <c r="H3549" s="66"/>
    </row>
    <row r="3550" spans="7:8">
      <c r="G3550" s="66"/>
      <c r="H3550" s="66"/>
    </row>
    <row r="3551" spans="7:8">
      <c r="G3551" s="66"/>
      <c r="H3551" s="66"/>
    </row>
    <row r="3552" spans="7:8">
      <c r="G3552" s="66"/>
      <c r="H3552" s="66"/>
    </row>
    <row r="3553" spans="7:8">
      <c r="G3553" s="66"/>
      <c r="H3553" s="66"/>
    </row>
    <row r="3554" spans="7:8">
      <c r="G3554" s="66"/>
      <c r="H3554" s="66"/>
    </row>
    <row r="3555" spans="7:8">
      <c r="G3555" s="66"/>
      <c r="H3555" s="66"/>
    </row>
    <row r="3556" spans="7:8">
      <c r="G3556" s="66"/>
      <c r="H3556" s="66"/>
    </row>
    <row r="3557" spans="7:8">
      <c r="G3557" s="66"/>
      <c r="H3557" s="66"/>
    </row>
    <row r="3558" spans="7:8">
      <c r="G3558" s="66"/>
      <c r="H3558" s="66"/>
    </row>
    <row r="3559" spans="7:8">
      <c r="G3559" s="66"/>
      <c r="H3559" s="66"/>
    </row>
    <row r="3560" spans="7:8">
      <c r="G3560" s="66"/>
      <c r="H3560" s="66"/>
    </row>
    <row r="3561" spans="7:8">
      <c r="G3561" s="66"/>
      <c r="H3561" s="66"/>
    </row>
    <row r="3562" spans="7:8">
      <c r="G3562" s="66"/>
      <c r="H3562" s="66"/>
    </row>
    <row r="3563" spans="7:8">
      <c r="G3563" s="66"/>
      <c r="H3563" s="66"/>
    </row>
    <row r="3564" spans="7:8">
      <c r="G3564" s="66"/>
      <c r="H3564" s="66"/>
    </row>
    <row r="3565" spans="7:8">
      <c r="G3565" s="66"/>
      <c r="H3565" s="66"/>
    </row>
    <row r="3566" spans="7:8">
      <c r="G3566" s="66"/>
      <c r="H3566" s="66"/>
    </row>
    <row r="3567" spans="7:8">
      <c r="G3567" s="66"/>
      <c r="H3567" s="66"/>
    </row>
    <row r="3568" spans="7:8">
      <c r="G3568" s="66"/>
      <c r="H3568" s="66"/>
    </row>
    <row r="3569" spans="7:8">
      <c r="G3569" s="66"/>
      <c r="H3569" s="66"/>
    </row>
    <row r="3570" spans="7:8">
      <c r="G3570" s="66"/>
      <c r="H3570" s="66"/>
    </row>
    <row r="3571" spans="7:8">
      <c r="G3571" s="66"/>
      <c r="H3571" s="66"/>
    </row>
    <row r="3572" spans="7:8">
      <c r="G3572" s="66"/>
      <c r="H3572" s="66"/>
    </row>
    <row r="3573" spans="7:8">
      <c r="G3573" s="66"/>
      <c r="H3573" s="66"/>
    </row>
    <row r="3574" spans="7:8">
      <c r="G3574" s="66"/>
      <c r="H3574" s="66"/>
    </row>
    <row r="3575" spans="7:8">
      <c r="G3575" s="66"/>
      <c r="H3575" s="66"/>
    </row>
    <row r="3576" spans="7:8">
      <c r="G3576" s="66"/>
      <c r="H3576" s="66"/>
    </row>
    <row r="3577" spans="7:8">
      <c r="G3577" s="66"/>
      <c r="H3577" s="66"/>
    </row>
    <row r="3578" spans="7:8">
      <c r="G3578" s="66"/>
      <c r="H3578" s="66"/>
    </row>
    <row r="3579" spans="7:8">
      <c r="G3579" s="66"/>
      <c r="H3579" s="66"/>
    </row>
    <row r="3580" spans="7:8">
      <c r="G3580" s="66"/>
      <c r="H3580" s="66"/>
    </row>
    <row r="3581" spans="7:8">
      <c r="G3581" s="66"/>
      <c r="H3581" s="66"/>
    </row>
    <row r="3582" spans="7:8">
      <c r="G3582" s="66"/>
      <c r="H3582" s="66"/>
    </row>
    <row r="3583" spans="7:8">
      <c r="G3583" s="66"/>
      <c r="H3583" s="66"/>
    </row>
    <row r="3584" spans="7:8">
      <c r="G3584" s="66"/>
      <c r="H3584" s="66"/>
    </row>
    <row r="3585" spans="7:8">
      <c r="G3585" s="66"/>
      <c r="H3585" s="66"/>
    </row>
    <row r="3586" spans="7:8">
      <c r="G3586" s="66"/>
      <c r="H3586" s="66"/>
    </row>
    <row r="3587" spans="7:8">
      <c r="G3587" s="66"/>
      <c r="H3587" s="66"/>
    </row>
    <row r="3588" spans="7:8">
      <c r="G3588" s="66"/>
      <c r="H3588" s="66"/>
    </row>
    <row r="3589" spans="7:8">
      <c r="G3589" s="66"/>
      <c r="H3589" s="66"/>
    </row>
    <row r="3590" spans="7:8">
      <c r="G3590" s="66"/>
      <c r="H3590" s="66"/>
    </row>
    <row r="3591" spans="7:8">
      <c r="G3591" s="66"/>
      <c r="H3591" s="66"/>
    </row>
    <row r="3592" spans="7:8">
      <c r="G3592" s="66"/>
      <c r="H3592" s="66"/>
    </row>
    <row r="3593" spans="7:8">
      <c r="G3593" s="66"/>
      <c r="H3593" s="66"/>
    </row>
    <row r="3594" spans="7:8">
      <c r="G3594" s="66"/>
      <c r="H3594" s="66"/>
    </row>
    <row r="3595" spans="7:8">
      <c r="G3595" s="66"/>
      <c r="H3595" s="66"/>
    </row>
    <row r="3596" spans="7:8">
      <c r="G3596" s="66"/>
      <c r="H3596" s="66"/>
    </row>
    <row r="3597" spans="7:8">
      <c r="G3597" s="66"/>
      <c r="H3597" s="66"/>
    </row>
    <row r="3598" spans="7:8">
      <c r="G3598" s="66"/>
      <c r="H3598" s="66"/>
    </row>
    <row r="3599" spans="7:8">
      <c r="G3599" s="66"/>
      <c r="H3599" s="66"/>
    </row>
    <row r="3600" spans="7:8">
      <c r="G3600" s="66"/>
      <c r="H3600" s="66"/>
    </row>
    <row r="3601" spans="7:8">
      <c r="G3601" s="66"/>
      <c r="H3601" s="66"/>
    </row>
    <row r="3602" spans="7:8">
      <c r="G3602" s="66"/>
      <c r="H3602" s="66"/>
    </row>
    <row r="3603" spans="7:8">
      <c r="G3603" s="66"/>
      <c r="H3603" s="66"/>
    </row>
    <row r="3604" spans="7:8">
      <c r="G3604" s="66"/>
      <c r="H3604" s="66"/>
    </row>
    <row r="3605" spans="7:8">
      <c r="G3605" s="66"/>
      <c r="H3605" s="66"/>
    </row>
    <row r="3606" spans="7:8">
      <c r="G3606" s="66"/>
      <c r="H3606" s="66"/>
    </row>
    <row r="3607" spans="7:8">
      <c r="G3607" s="66"/>
      <c r="H3607" s="66"/>
    </row>
    <row r="3608" spans="7:8">
      <c r="G3608" s="66"/>
      <c r="H3608" s="66"/>
    </row>
    <row r="3609" spans="7:8">
      <c r="G3609" s="66"/>
      <c r="H3609" s="66"/>
    </row>
    <row r="3610" spans="7:8">
      <c r="G3610" s="66"/>
      <c r="H3610" s="66"/>
    </row>
    <row r="3611" spans="7:8">
      <c r="G3611" s="66"/>
      <c r="H3611" s="66"/>
    </row>
    <row r="3612" spans="7:8">
      <c r="G3612" s="66"/>
      <c r="H3612" s="66"/>
    </row>
    <row r="3613" spans="7:8">
      <c r="G3613" s="66"/>
      <c r="H3613" s="66"/>
    </row>
    <row r="3614" spans="7:8">
      <c r="G3614" s="66"/>
      <c r="H3614" s="66"/>
    </row>
    <row r="3615" spans="7:8">
      <c r="G3615" s="66"/>
      <c r="H3615" s="66"/>
    </row>
    <row r="3616" spans="7:8">
      <c r="G3616" s="66"/>
      <c r="H3616" s="66"/>
    </row>
    <row r="3617" spans="7:8">
      <c r="G3617" s="66"/>
      <c r="H3617" s="66"/>
    </row>
    <row r="3618" spans="7:8">
      <c r="G3618" s="66"/>
      <c r="H3618" s="66"/>
    </row>
    <row r="3619" spans="7:8">
      <c r="G3619" s="66"/>
      <c r="H3619" s="66"/>
    </row>
    <row r="3620" spans="7:8">
      <c r="G3620" s="66"/>
      <c r="H3620" s="66"/>
    </row>
    <row r="3621" spans="7:8">
      <c r="G3621" s="66"/>
      <c r="H3621" s="66"/>
    </row>
    <row r="3622" spans="7:8">
      <c r="G3622" s="66"/>
      <c r="H3622" s="66"/>
    </row>
    <row r="3623" spans="7:8">
      <c r="G3623" s="66"/>
      <c r="H3623" s="66"/>
    </row>
    <row r="3624" spans="7:8">
      <c r="G3624" s="66"/>
      <c r="H3624" s="66"/>
    </row>
    <row r="3625" spans="7:8">
      <c r="G3625" s="66"/>
      <c r="H3625" s="66"/>
    </row>
    <row r="3626" spans="7:8">
      <c r="G3626" s="66"/>
      <c r="H3626" s="66"/>
    </row>
    <row r="3627" spans="7:8">
      <c r="G3627" s="66"/>
      <c r="H3627" s="66"/>
    </row>
    <row r="3628" spans="7:8">
      <c r="G3628" s="66"/>
      <c r="H3628" s="66"/>
    </row>
    <row r="3629" spans="7:8">
      <c r="G3629" s="66"/>
      <c r="H3629" s="66"/>
    </row>
    <row r="3630" spans="7:8">
      <c r="G3630" s="66"/>
      <c r="H3630" s="66"/>
    </row>
    <row r="3631" spans="7:8">
      <c r="G3631" s="66"/>
      <c r="H3631" s="66"/>
    </row>
    <row r="3632" spans="7:8">
      <c r="G3632" s="66"/>
      <c r="H3632" s="66"/>
    </row>
    <row r="3633" spans="7:8">
      <c r="G3633" s="66"/>
      <c r="H3633" s="66"/>
    </row>
    <row r="3634" spans="7:8">
      <c r="G3634" s="66"/>
      <c r="H3634" s="66"/>
    </row>
    <row r="3635" spans="7:8">
      <c r="G3635" s="66"/>
      <c r="H3635" s="66"/>
    </row>
    <row r="3636" spans="7:8">
      <c r="G3636" s="66"/>
      <c r="H3636" s="66"/>
    </row>
    <row r="3637" spans="7:8">
      <c r="G3637" s="66"/>
      <c r="H3637" s="66"/>
    </row>
    <row r="3638" spans="7:8">
      <c r="G3638" s="66"/>
      <c r="H3638" s="66"/>
    </row>
    <row r="3639" spans="7:8">
      <c r="G3639" s="66"/>
      <c r="H3639" s="66"/>
    </row>
    <row r="3640" spans="7:8">
      <c r="G3640" s="66"/>
      <c r="H3640" s="66"/>
    </row>
    <row r="3641" spans="7:8">
      <c r="G3641" s="66"/>
      <c r="H3641" s="66"/>
    </row>
    <row r="3642" spans="7:8">
      <c r="G3642" s="66"/>
      <c r="H3642" s="66"/>
    </row>
    <row r="3643" spans="7:8">
      <c r="G3643" s="66"/>
      <c r="H3643" s="66"/>
    </row>
    <row r="3644" spans="7:8">
      <c r="G3644" s="66"/>
      <c r="H3644" s="66"/>
    </row>
    <row r="3645" spans="7:8">
      <c r="G3645" s="66"/>
      <c r="H3645" s="66"/>
    </row>
    <row r="3646" spans="7:8">
      <c r="G3646" s="66"/>
      <c r="H3646" s="66"/>
    </row>
    <row r="3647" spans="7:8">
      <c r="G3647" s="66"/>
      <c r="H3647" s="66"/>
    </row>
    <row r="3648" spans="7:8">
      <c r="G3648" s="66"/>
      <c r="H3648" s="66"/>
    </row>
    <row r="3649" spans="7:8">
      <c r="G3649" s="66"/>
      <c r="H3649" s="66"/>
    </row>
    <row r="3650" spans="7:8">
      <c r="G3650" s="66"/>
      <c r="H3650" s="66"/>
    </row>
    <row r="3651" spans="7:8">
      <c r="G3651" s="66"/>
      <c r="H3651" s="66"/>
    </row>
    <row r="3652" spans="7:8">
      <c r="G3652" s="66"/>
      <c r="H3652" s="66"/>
    </row>
    <row r="3653" spans="7:8">
      <c r="G3653" s="66"/>
      <c r="H3653" s="66"/>
    </row>
    <row r="3654" spans="7:8">
      <c r="G3654" s="66"/>
      <c r="H3654" s="66"/>
    </row>
    <row r="3655" spans="7:8">
      <c r="G3655" s="66"/>
      <c r="H3655" s="66"/>
    </row>
    <row r="3656" spans="7:8">
      <c r="G3656" s="66"/>
      <c r="H3656" s="66"/>
    </row>
    <row r="3657" spans="7:8">
      <c r="G3657" s="66"/>
      <c r="H3657" s="66"/>
    </row>
    <row r="3658" spans="7:8">
      <c r="G3658" s="66"/>
      <c r="H3658" s="66"/>
    </row>
    <row r="3659" spans="7:8">
      <c r="G3659" s="66"/>
      <c r="H3659" s="66"/>
    </row>
    <row r="3660" spans="7:8">
      <c r="G3660" s="66"/>
      <c r="H3660" s="66"/>
    </row>
    <row r="3661" spans="7:8">
      <c r="G3661" s="66"/>
      <c r="H3661" s="66"/>
    </row>
    <row r="3662" spans="7:8">
      <c r="G3662" s="66"/>
      <c r="H3662" s="66"/>
    </row>
    <row r="3663" spans="7:8">
      <c r="G3663" s="66"/>
      <c r="H3663" s="66"/>
    </row>
    <row r="3664" spans="7:8">
      <c r="G3664" s="66"/>
      <c r="H3664" s="66"/>
    </row>
    <row r="3665" spans="7:8">
      <c r="G3665" s="66"/>
      <c r="H3665" s="66"/>
    </row>
    <row r="3666" spans="7:8">
      <c r="G3666" s="66"/>
      <c r="H3666" s="66"/>
    </row>
    <row r="3667" spans="7:8">
      <c r="G3667" s="66"/>
      <c r="H3667" s="66"/>
    </row>
    <row r="3668" spans="7:8">
      <c r="G3668" s="66"/>
      <c r="H3668" s="66"/>
    </row>
    <row r="3669" spans="7:8">
      <c r="G3669" s="66"/>
      <c r="H3669" s="66"/>
    </row>
    <row r="3670" spans="7:8">
      <c r="G3670" s="66"/>
      <c r="H3670" s="66"/>
    </row>
    <row r="3671" spans="7:8">
      <c r="G3671" s="66"/>
      <c r="H3671" s="66"/>
    </row>
    <row r="3672" spans="7:8">
      <c r="G3672" s="66"/>
      <c r="H3672" s="66"/>
    </row>
    <row r="3673" spans="7:8">
      <c r="G3673" s="66"/>
      <c r="H3673" s="66"/>
    </row>
    <row r="3674" spans="7:8">
      <c r="G3674" s="66"/>
      <c r="H3674" s="66"/>
    </row>
    <row r="3675" spans="7:8">
      <c r="G3675" s="66"/>
      <c r="H3675" s="66"/>
    </row>
    <row r="3676" spans="7:8">
      <c r="G3676" s="66"/>
      <c r="H3676" s="66"/>
    </row>
    <row r="3677" spans="7:8">
      <c r="G3677" s="66"/>
      <c r="H3677" s="66"/>
    </row>
    <row r="3678" spans="7:8">
      <c r="G3678" s="66"/>
      <c r="H3678" s="66"/>
    </row>
    <row r="3679" spans="7:8">
      <c r="G3679" s="66"/>
      <c r="H3679" s="66"/>
    </row>
    <row r="3680" spans="7:8">
      <c r="G3680" s="66"/>
      <c r="H3680" s="66"/>
    </row>
    <row r="3681" spans="7:8">
      <c r="G3681" s="66"/>
      <c r="H3681" s="66"/>
    </row>
    <row r="3682" spans="7:8">
      <c r="G3682" s="66"/>
      <c r="H3682" s="66"/>
    </row>
    <row r="3683" spans="7:8">
      <c r="G3683" s="66"/>
      <c r="H3683" s="66"/>
    </row>
    <row r="3684" spans="7:8">
      <c r="G3684" s="66"/>
      <c r="H3684" s="66"/>
    </row>
    <row r="3685" spans="7:8">
      <c r="G3685" s="66"/>
      <c r="H3685" s="66"/>
    </row>
    <row r="3686" spans="7:8">
      <c r="G3686" s="66"/>
      <c r="H3686" s="66"/>
    </row>
    <row r="3687" spans="7:8">
      <c r="G3687" s="66"/>
      <c r="H3687" s="66"/>
    </row>
    <row r="3688" spans="7:8">
      <c r="G3688" s="66"/>
      <c r="H3688" s="66"/>
    </row>
    <row r="3689" spans="7:8">
      <c r="G3689" s="66"/>
      <c r="H3689" s="66"/>
    </row>
    <row r="3690" spans="7:8">
      <c r="G3690" s="66"/>
      <c r="H3690" s="66"/>
    </row>
    <row r="3691" spans="7:8">
      <c r="G3691" s="66"/>
      <c r="H3691" s="66"/>
    </row>
    <row r="3692" spans="7:8">
      <c r="G3692" s="66"/>
      <c r="H3692" s="66"/>
    </row>
    <row r="3693" spans="7:8">
      <c r="G3693" s="66"/>
      <c r="H3693" s="66"/>
    </row>
    <row r="3694" spans="7:8">
      <c r="G3694" s="66"/>
      <c r="H3694" s="66"/>
    </row>
    <row r="3695" spans="7:8">
      <c r="G3695" s="66"/>
      <c r="H3695" s="66"/>
    </row>
    <row r="3696" spans="7:8">
      <c r="G3696" s="66"/>
      <c r="H3696" s="66"/>
    </row>
    <row r="3697" spans="7:8">
      <c r="G3697" s="66"/>
      <c r="H3697" s="66"/>
    </row>
    <row r="3698" spans="7:8">
      <c r="G3698" s="66"/>
      <c r="H3698" s="66"/>
    </row>
    <row r="3699" spans="7:8">
      <c r="G3699" s="66"/>
      <c r="H3699" s="66"/>
    </row>
    <row r="3700" spans="7:8">
      <c r="G3700" s="66"/>
      <c r="H3700" s="66"/>
    </row>
    <row r="3701" spans="7:8">
      <c r="G3701" s="66"/>
      <c r="H3701" s="66"/>
    </row>
    <row r="3702" spans="7:8">
      <c r="G3702" s="66"/>
      <c r="H3702" s="66"/>
    </row>
    <row r="3703" spans="7:8">
      <c r="G3703" s="66"/>
      <c r="H3703" s="66"/>
    </row>
    <row r="3704" spans="7:8">
      <c r="G3704" s="66"/>
      <c r="H3704" s="66"/>
    </row>
    <row r="3705" spans="7:8">
      <c r="G3705" s="66"/>
      <c r="H3705" s="66"/>
    </row>
    <row r="3706" spans="7:8">
      <c r="G3706" s="66"/>
      <c r="H3706" s="66"/>
    </row>
    <row r="3707" spans="7:8">
      <c r="G3707" s="66"/>
      <c r="H3707" s="66"/>
    </row>
    <row r="3708" spans="7:8">
      <c r="G3708" s="66"/>
      <c r="H3708" s="66"/>
    </row>
    <row r="3709" spans="7:8">
      <c r="G3709" s="66"/>
      <c r="H3709" s="66"/>
    </row>
    <row r="3710" spans="7:8">
      <c r="G3710" s="66"/>
      <c r="H3710" s="66"/>
    </row>
    <row r="3711" spans="7:8">
      <c r="G3711" s="66"/>
      <c r="H3711" s="66"/>
    </row>
    <row r="3712" spans="7:8">
      <c r="G3712" s="66"/>
      <c r="H3712" s="66"/>
    </row>
    <row r="3713" spans="7:8">
      <c r="G3713" s="66"/>
      <c r="H3713" s="66"/>
    </row>
    <row r="3714" spans="7:8">
      <c r="G3714" s="66"/>
      <c r="H3714" s="66"/>
    </row>
    <row r="3715" spans="7:8">
      <c r="G3715" s="66"/>
      <c r="H3715" s="66"/>
    </row>
    <row r="3716" spans="7:8">
      <c r="G3716" s="66"/>
      <c r="H3716" s="66"/>
    </row>
    <row r="3717" spans="7:8">
      <c r="G3717" s="66"/>
      <c r="H3717" s="66"/>
    </row>
    <row r="3718" spans="7:8">
      <c r="G3718" s="66"/>
      <c r="H3718" s="66"/>
    </row>
    <row r="3719" spans="7:8">
      <c r="G3719" s="66"/>
      <c r="H3719" s="66"/>
    </row>
    <row r="3720" spans="7:8">
      <c r="G3720" s="66"/>
      <c r="H3720" s="66"/>
    </row>
    <row r="3721" spans="7:8">
      <c r="G3721" s="66"/>
      <c r="H3721" s="66"/>
    </row>
    <row r="3722" spans="7:8">
      <c r="G3722" s="66"/>
      <c r="H3722" s="66"/>
    </row>
    <row r="3723" spans="7:8">
      <c r="G3723" s="66"/>
      <c r="H3723" s="66"/>
    </row>
    <row r="3724" spans="7:8">
      <c r="G3724" s="66"/>
      <c r="H3724" s="66"/>
    </row>
    <row r="3725" spans="7:8">
      <c r="G3725" s="66"/>
      <c r="H3725" s="66"/>
    </row>
    <row r="3726" spans="7:8">
      <c r="G3726" s="66"/>
      <c r="H3726" s="66"/>
    </row>
    <row r="3727" spans="7:8">
      <c r="G3727" s="66"/>
      <c r="H3727" s="66"/>
    </row>
    <row r="3728" spans="7:8">
      <c r="G3728" s="66"/>
      <c r="H3728" s="66"/>
    </row>
    <row r="3729" spans="7:8">
      <c r="G3729" s="66"/>
      <c r="H3729" s="66"/>
    </row>
    <row r="3730" spans="7:8">
      <c r="G3730" s="66"/>
      <c r="H3730" s="66"/>
    </row>
    <row r="3731" spans="7:8">
      <c r="G3731" s="66"/>
      <c r="H3731" s="66"/>
    </row>
    <row r="3732" spans="7:8">
      <c r="G3732" s="66"/>
      <c r="H3732" s="66"/>
    </row>
    <row r="3733" spans="7:8">
      <c r="G3733" s="66"/>
      <c r="H3733" s="66"/>
    </row>
    <row r="3734" spans="7:8">
      <c r="G3734" s="66"/>
      <c r="H3734" s="66"/>
    </row>
    <row r="3735" spans="7:8">
      <c r="G3735" s="66"/>
      <c r="H3735" s="66"/>
    </row>
    <row r="3736" spans="7:8">
      <c r="G3736" s="66"/>
      <c r="H3736" s="66"/>
    </row>
    <row r="3737" spans="7:8">
      <c r="G3737" s="66"/>
      <c r="H3737" s="66"/>
    </row>
    <row r="3738" spans="7:8">
      <c r="G3738" s="66"/>
      <c r="H3738" s="66"/>
    </row>
    <row r="3739" spans="7:8">
      <c r="G3739" s="66"/>
      <c r="H3739" s="66"/>
    </row>
    <row r="3740" spans="7:8">
      <c r="G3740" s="66"/>
      <c r="H3740" s="66"/>
    </row>
    <row r="3741" spans="7:8">
      <c r="G3741" s="66"/>
      <c r="H3741" s="66"/>
    </row>
    <row r="3742" spans="7:8">
      <c r="G3742" s="66"/>
      <c r="H3742" s="66"/>
    </row>
    <row r="3743" spans="7:8">
      <c r="G3743" s="66"/>
      <c r="H3743" s="66"/>
    </row>
    <row r="3744" spans="7:8">
      <c r="G3744" s="66"/>
      <c r="H3744" s="66"/>
    </row>
    <row r="3745" spans="7:8">
      <c r="G3745" s="66"/>
      <c r="H3745" s="66"/>
    </row>
    <row r="3746" spans="7:8">
      <c r="G3746" s="66"/>
      <c r="H3746" s="66"/>
    </row>
    <row r="3747" spans="7:8">
      <c r="G3747" s="66"/>
      <c r="H3747" s="66"/>
    </row>
    <row r="3748" spans="7:8">
      <c r="G3748" s="66"/>
      <c r="H3748" s="66"/>
    </row>
    <row r="3749" spans="7:8">
      <c r="G3749" s="66"/>
      <c r="H3749" s="66"/>
    </row>
    <row r="3750" spans="7:8">
      <c r="G3750" s="66"/>
      <c r="H3750" s="66"/>
    </row>
    <row r="3751" spans="7:8">
      <c r="G3751" s="66"/>
      <c r="H3751" s="66"/>
    </row>
    <row r="3752" spans="7:8">
      <c r="G3752" s="66"/>
      <c r="H3752" s="66"/>
    </row>
    <row r="3753" spans="7:8">
      <c r="G3753" s="66"/>
      <c r="H3753" s="66"/>
    </row>
    <row r="3754" spans="7:8">
      <c r="G3754" s="66"/>
      <c r="H3754" s="66"/>
    </row>
    <row r="3755" spans="7:8">
      <c r="G3755" s="66"/>
      <c r="H3755" s="66"/>
    </row>
    <row r="3756" spans="7:8">
      <c r="G3756" s="66"/>
      <c r="H3756" s="66"/>
    </row>
    <row r="3757" spans="7:8">
      <c r="G3757" s="66"/>
      <c r="H3757" s="66"/>
    </row>
    <row r="3758" spans="7:8">
      <c r="G3758" s="66"/>
      <c r="H3758" s="66"/>
    </row>
    <row r="3759" spans="7:8">
      <c r="G3759" s="66"/>
      <c r="H3759" s="66"/>
    </row>
    <row r="3760" spans="7:8">
      <c r="G3760" s="66"/>
      <c r="H3760" s="66"/>
    </row>
    <row r="3761" spans="7:8">
      <c r="G3761" s="66"/>
      <c r="H3761" s="66"/>
    </row>
    <row r="3762" spans="7:8">
      <c r="G3762" s="66"/>
      <c r="H3762" s="66"/>
    </row>
    <row r="3763" spans="7:8">
      <c r="G3763" s="66"/>
      <c r="H3763" s="66"/>
    </row>
    <row r="3764" spans="7:8">
      <c r="G3764" s="66"/>
      <c r="H3764" s="66"/>
    </row>
    <row r="3765" spans="7:8">
      <c r="G3765" s="66"/>
      <c r="H3765" s="66"/>
    </row>
    <row r="3766" spans="7:8">
      <c r="G3766" s="66"/>
      <c r="H3766" s="66"/>
    </row>
    <row r="3767" spans="7:8">
      <c r="G3767" s="66"/>
      <c r="H3767" s="66"/>
    </row>
    <row r="3768" spans="7:8">
      <c r="G3768" s="66"/>
      <c r="H3768" s="66"/>
    </row>
    <row r="3769" spans="7:8">
      <c r="G3769" s="66"/>
      <c r="H3769" s="66"/>
    </row>
    <row r="3770" spans="7:8">
      <c r="G3770" s="66"/>
      <c r="H3770" s="66"/>
    </row>
    <row r="3771" spans="7:8">
      <c r="G3771" s="66"/>
      <c r="H3771" s="66"/>
    </row>
    <row r="3772" spans="7:8">
      <c r="G3772" s="66"/>
      <c r="H3772" s="66"/>
    </row>
    <row r="3773" spans="7:8">
      <c r="G3773" s="66"/>
      <c r="H3773" s="66"/>
    </row>
    <row r="3774" spans="7:8">
      <c r="G3774" s="66"/>
      <c r="H3774" s="66"/>
    </row>
    <row r="3775" spans="7:8">
      <c r="G3775" s="66"/>
      <c r="H3775" s="66"/>
    </row>
    <row r="3776" spans="7:8">
      <c r="G3776" s="66"/>
      <c r="H3776" s="66"/>
    </row>
    <row r="3777" spans="7:8">
      <c r="G3777" s="66"/>
      <c r="H3777" s="66"/>
    </row>
    <row r="3778" spans="7:8">
      <c r="G3778" s="66"/>
      <c r="H3778" s="66"/>
    </row>
    <row r="3779" spans="7:8">
      <c r="G3779" s="66"/>
      <c r="H3779" s="66"/>
    </row>
    <row r="3780" spans="7:8">
      <c r="G3780" s="66"/>
      <c r="H3780" s="66"/>
    </row>
    <row r="3781" spans="7:8">
      <c r="G3781" s="66"/>
      <c r="H3781" s="66"/>
    </row>
    <row r="3782" spans="7:8">
      <c r="G3782" s="66"/>
      <c r="H3782" s="66"/>
    </row>
    <row r="3783" spans="7:8">
      <c r="G3783" s="66"/>
      <c r="H3783" s="66"/>
    </row>
    <row r="3784" spans="7:8">
      <c r="G3784" s="66"/>
      <c r="H3784" s="66"/>
    </row>
    <row r="3785" spans="7:8">
      <c r="G3785" s="66"/>
      <c r="H3785" s="66"/>
    </row>
    <row r="3786" spans="7:8">
      <c r="G3786" s="66"/>
      <c r="H3786" s="66"/>
    </row>
    <row r="3787" spans="7:8">
      <c r="G3787" s="66"/>
      <c r="H3787" s="66"/>
    </row>
    <row r="3788" spans="7:8">
      <c r="G3788" s="66"/>
      <c r="H3788" s="66"/>
    </row>
    <row r="3789" spans="7:8">
      <c r="G3789" s="66"/>
      <c r="H3789" s="66"/>
    </row>
    <row r="3790" spans="7:8">
      <c r="G3790" s="66"/>
      <c r="H3790" s="66"/>
    </row>
    <row r="3791" spans="7:8">
      <c r="G3791" s="66"/>
      <c r="H3791" s="66"/>
    </row>
    <row r="3792" spans="7:8">
      <c r="G3792" s="66"/>
      <c r="H3792" s="66"/>
    </row>
    <row r="3793" spans="7:8">
      <c r="G3793" s="66"/>
      <c r="H3793" s="66"/>
    </row>
    <row r="3794" spans="7:8">
      <c r="G3794" s="66"/>
      <c r="H3794" s="66"/>
    </row>
    <row r="3795" spans="7:8">
      <c r="G3795" s="66"/>
      <c r="H3795" s="66"/>
    </row>
    <row r="3796" spans="7:8">
      <c r="G3796" s="66"/>
      <c r="H3796" s="66"/>
    </row>
    <row r="3797" spans="7:8">
      <c r="G3797" s="66"/>
      <c r="H3797" s="66"/>
    </row>
    <row r="3798" spans="7:8">
      <c r="G3798" s="66"/>
      <c r="H3798" s="66"/>
    </row>
    <row r="3799" spans="7:8">
      <c r="G3799" s="66"/>
      <c r="H3799" s="66"/>
    </row>
    <row r="3800" spans="7:8">
      <c r="G3800" s="66"/>
      <c r="H3800" s="66"/>
    </row>
    <row r="3801" spans="7:8">
      <c r="G3801" s="66"/>
      <c r="H3801" s="66"/>
    </row>
    <row r="3802" spans="7:8">
      <c r="G3802" s="66"/>
      <c r="H3802" s="66"/>
    </row>
    <row r="3803" spans="7:8">
      <c r="G3803" s="66"/>
      <c r="H3803" s="66"/>
    </row>
    <row r="3804" spans="7:8">
      <c r="G3804" s="66"/>
      <c r="H3804" s="66"/>
    </row>
    <row r="3805" spans="7:8">
      <c r="G3805" s="66"/>
      <c r="H3805" s="66"/>
    </row>
    <row r="3806" spans="7:8">
      <c r="G3806" s="66"/>
      <c r="H3806" s="66"/>
    </row>
    <row r="3807" spans="7:8">
      <c r="G3807" s="66"/>
      <c r="H3807" s="66"/>
    </row>
    <row r="3808" spans="7:8">
      <c r="G3808" s="66"/>
      <c r="H3808" s="66"/>
    </row>
    <row r="3809" spans="7:8">
      <c r="G3809" s="66"/>
      <c r="H3809" s="66"/>
    </row>
    <row r="3810" spans="7:8">
      <c r="G3810" s="66"/>
      <c r="H3810" s="66"/>
    </row>
    <row r="3811" spans="7:8">
      <c r="G3811" s="66"/>
      <c r="H3811" s="66"/>
    </row>
    <row r="3812" spans="7:8">
      <c r="G3812" s="66"/>
      <c r="H3812" s="66"/>
    </row>
    <row r="3813" spans="7:8">
      <c r="G3813" s="66"/>
      <c r="H3813" s="66"/>
    </row>
    <row r="3814" spans="7:8">
      <c r="G3814" s="66"/>
      <c r="H3814" s="66"/>
    </row>
    <row r="3815" spans="7:8">
      <c r="G3815" s="66"/>
      <c r="H3815" s="66"/>
    </row>
    <row r="3816" spans="7:8">
      <c r="G3816" s="66"/>
      <c r="H3816" s="66"/>
    </row>
    <row r="3817" spans="7:8">
      <c r="G3817" s="66"/>
      <c r="H3817" s="66"/>
    </row>
    <row r="3818" spans="7:8">
      <c r="G3818" s="66"/>
      <c r="H3818" s="66"/>
    </row>
    <row r="3819" spans="7:8">
      <c r="G3819" s="66"/>
      <c r="H3819" s="66"/>
    </row>
    <row r="3820" spans="7:8">
      <c r="G3820" s="66"/>
      <c r="H3820" s="66"/>
    </row>
    <row r="3821" spans="7:8">
      <c r="G3821" s="66"/>
      <c r="H3821" s="66"/>
    </row>
    <row r="3822" spans="7:8">
      <c r="G3822" s="66"/>
      <c r="H3822" s="66"/>
    </row>
    <row r="3823" spans="7:8">
      <c r="G3823" s="66"/>
      <c r="H3823" s="66"/>
    </row>
    <row r="3824" spans="7:8">
      <c r="G3824" s="66"/>
      <c r="H3824" s="66"/>
    </row>
    <row r="3825" spans="7:8">
      <c r="G3825" s="66"/>
      <c r="H3825" s="66"/>
    </row>
    <row r="3826" spans="7:8">
      <c r="G3826" s="66"/>
      <c r="H3826" s="66"/>
    </row>
    <row r="3827" spans="7:8">
      <c r="G3827" s="66"/>
      <c r="H3827" s="66"/>
    </row>
    <row r="3828" spans="7:8">
      <c r="G3828" s="66"/>
      <c r="H3828" s="66"/>
    </row>
    <row r="3829" spans="7:8">
      <c r="G3829" s="66"/>
      <c r="H3829" s="66"/>
    </row>
    <row r="3830" spans="7:8">
      <c r="G3830" s="66"/>
      <c r="H3830" s="66"/>
    </row>
    <row r="3831" spans="7:8">
      <c r="G3831" s="66"/>
      <c r="H3831" s="66"/>
    </row>
    <row r="3832" spans="7:8">
      <c r="G3832" s="66"/>
      <c r="H3832" s="66"/>
    </row>
    <row r="3833" spans="7:8">
      <c r="G3833" s="66"/>
      <c r="H3833" s="66"/>
    </row>
    <row r="3834" spans="7:8">
      <c r="G3834" s="66"/>
      <c r="H3834" s="66"/>
    </row>
    <row r="3835" spans="7:8">
      <c r="G3835" s="66"/>
      <c r="H3835" s="66"/>
    </row>
    <row r="3836" spans="7:8">
      <c r="G3836" s="66"/>
      <c r="H3836" s="66"/>
    </row>
    <row r="3837" spans="7:8">
      <c r="G3837" s="66"/>
      <c r="H3837" s="66"/>
    </row>
    <row r="3838" spans="7:8">
      <c r="G3838" s="66"/>
      <c r="H3838" s="66"/>
    </row>
    <row r="3839" spans="7:8">
      <c r="G3839" s="66"/>
      <c r="H3839" s="66"/>
    </row>
    <row r="3840" spans="7:8">
      <c r="G3840" s="66"/>
      <c r="H3840" s="66"/>
    </row>
    <row r="3841" spans="7:8">
      <c r="G3841" s="66"/>
      <c r="H3841" s="66"/>
    </row>
    <row r="3842" spans="7:8">
      <c r="G3842" s="66"/>
      <c r="H3842" s="66"/>
    </row>
    <row r="3843" spans="7:8">
      <c r="G3843" s="66"/>
      <c r="H3843" s="66"/>
    </row>
    <row r="3844" spans="7:8">
      <c r="G3844" s="66"/>
      <c r="H3844" s="66"/>
    </row>
    <row r="3845" spans="7:8">
      <c r="G3845" s="66"/>
      <c r="H3845" s="66"/>
    </row>
    <row r="3846" spans="7:8">
      <c r="G3846" s="66"/>
      <c r="H3846" s="66"/>
    </row>
    <row r="3847" spans="7:8">
      <c r="G3847" s="66"/>
      <c r="H3847" s="66"/>
    </row>
    <row r="3848" spans="7:8">
      <c r="G3848" s="66"/>
      <c r="H3848" s="66"/>
    </row>
    <row r="3849" spans="7:8">
      <c r="G3849" s="66"/>
      <c r="H3849" s="66"/>
    </row>
    <row r="3850" spans="7:8">
      <c r="G3850" s="66"/>
      <c r="H3850" s="66"/>
    </row>
    <row r="3851" spans="7:8">
      <c r="G3851" s="66"/>
      <c r="H3851" s="66"/>
    </row>
    <row r="3852" spans="7:8">
      <c r="G3852" s="66"/>
      <c r="H3852" s="66"/>
    </row>
    <row r="3853" spans="7:8">
      <c r="G3853" s="66"/>
      <c r="H3853" s="66"/>
    </row>
    <row r="3854" spans="7:8">
      <c r="G3854" s="66"/>
      <c r="H3854" s="66"/>
    </row>
    <row r="3855" spans="7:8">
      <c r="G3855" s="66"/>
      <c r="H3855" s="66"/>
    </row>
    <row r="3856" spans="7:8">
      <c r="G3856" s="66"/>
      <c r="H3856" s="66"/>
    </row>
    <row r="3857" spans="7:8">
      <c r="G3857" s="66"/>
      <c r="H3857" s="66"/>
    </row>
    <row r="3858" spans="7:8">
      <c r="G3858" s="66"/>
      <c r="H3858" s="66"/>
    </row>
    <row r="3859" spans="7:8">
      <c r="G3859" s="66"/>
      <c r="H3859" s="66"/>
    </row>
    <row r="3860" spans="7:8">
      <c r="G3860" s="66"/>
      <c r="H3860" s="66"/>
    </row>
    <row r="3861" spans="7:8">
      <c r="G3861" s="66"/>
      <c r="H3861" s="66"/>
    </row>
    <row r="3862" spans="7:8">
      <c r="G3862" s="66"/>
      <c r="H3862" s="66"/>
    </row>
    <row r="3863" spans="7:8">
      <c r="G3863" s="66"/>
      <c r="H3863" s="66"/>
    </row>
    <row r="3864" spans="7:8">
      <c r="G3864" s="66"/>
      <c r="H3864" s="66"/>
    </row>
    <row r="3865" spans="7:8">
      <c r="G3865" s="66"/>
      <c r="H3865" s="66"/>
    </row>
    <row r="3866" spans="7:8">
      <c r="G3866" s="66"/>
      <c r="H3866" s="66"/>
    </row>
    <row r="3867" spans="7:8">
      <c r="G3867" s="66"/>
      <c r="H3867" s="66"/>
    </row>
    <row r="3868" spans="7:8">
      <c r="G3868" s="66"/>
      <c r="H3868" s="66"/>
    </row>
    <row r="3869" spans="7:8">
      <c r="G3869" s="66"/>
      <c r="H3869" s="66"/>
    </row>
    <row r="3870" spans="7:8">
      <c r="G3870" s="66"/>
      <c r="H3870" s="66"/>
    </row>
    <row r="3871" spans="7:8">
      <c r="G3871" s="66"/>
      <c r="H3871" s="66"/>
    </row>
    <row r="3872" spans="7:8">
      <c r="G3872" s="66"/>
      <c r="H3872" s="66"/>
    </row>
    <row r="3873" spans="7:8">
      <c r="G3873" s="66"/>
      <c r="H3873" s="66"/>
    </row>
    <row r="3874" spans="7:8">
      <c r="G3874" s="66"/>
      <c r="H3874" s="66"/>
    </row>
    <row r="3875" spans="7:8">
      <c r="G3875" s="66"/>
      <c r="H3875" s="66"/>
    </row>
    <row r="3876" spans="7:8">
      <c r="G3876" s="66"/>
      <c r="H3876" s="66"/>
    </row>
    <row r="3877" spans="7:8">
      <c r="G3877" s="66"/>
      <c r="H3877" s="66"/>
    </row>
    <row r="3878" spans="7:8">
      <c r="G3878" s="66"/>
      <c r="H3878" s="66"/>
    </row>
    <row r="3879" spans="7:8">
      <c r="G3879" s="66"/>
      <c r="H3879" s="66"/>
    </row>
    <row r="3880" spans="7:8">
      <c r="G3880" s="66"/>
      <c r="H3880" s="66"/>
    </row>
    <row r="3881" spans="7:8">
      <c r="G3881" s="66"/>
      <c r="H3881" s="66"/>
    </row>
    <row r="3882" spans="7:8">
      <c r="G3882" s="66"/>
      <c r="H3882" s="66"/>
    </row>
    <row r="3883" spans="7:8">
      <c r="G3883" s="66"/>
      <c r="H3883" s="66"/>
    </row>
    <row r="3884" spans="7:8">
      <c r="G3884" s="66"/>
      <c r="H3884" s="66"/>
    </row>
    <row r="3885" spans="7:8">
      <c r="G3885" s="66"/>
      <c r="H3885" s="66"/>
    </row>
    <row r="3886" spans="7:8">
      <c r="G3886" s="66"/>
      <c r="H3886" s="66"/>
    </row>
    <row r="3887" spans="7:8">
      <c r="G3887" s="66"/>
      <c r="H3887" s="66"/>
    </row>
    <row r="3888" spans="7:8">
      <c r="G3888" s="66"/>
      <c r="H3888" s="66"/>
    </row>
    <row r="3889" spans="7:8">
      <c r="G3889" s="66"/>
      <c r="H3889" s="66"/>
    </row>
    <row r="3890" spans="7:8">
      <c r="G3890" s="66"/>
      <c r="H3890" s="66"/>
    </row>
    <row r="3891" spans="7:8">
      <c r="G3891" s="66"/>
      <c r="H3891" s="66"/>
    </row>
    <row r="3892" spans="7:8">
      <c r="G3892" s="66"/>
      <c r="H3892" s="66"/>
    </row>
    <row r="3893" spans="7:8">
      <c r="G3893" s="66"/>
      <c r="H3893" s="66"/>
    </row>
    <row r="3894" spans="7:8">
      <c r="G3894" s="66"/>
      <c r="H3894" s="66"/>
    </row>
    <row r="3895" spans="7:8">
      <c r="G3895" s="66"/>
      <c r="H3895" s="66"/>
    </row>
    <row r="3896" spans="7:8">
      <c r="G3896" s="66"/>
      <c r="H3896" s="66"/>
    </row>
    <row r="3897" spans="7:8">
      <c r="G3897" s="66"/>
      <c r="H3897" s="66"/>
    </row>
    <row r="3898" spans="7:8">
      <c r="G3898" s="66"/>
      <c r="H3898" s="66"/>
    </row>
    <row r="3899" spans="7:8">
      <c r="G3899" s="66"/>
      <c r="H3899" s="66"/>
    </row>
    <row r="3900" spans="7:8">
      <c r="G3900" s="66"/>
      <c r="H3900" s="66"/>
    </row>
    <row r="3901" spans="7:8">
      <c r="G3901" s="66"/>
      <c r="H3901" s="66"/>
    </row>
    <row r="3902" spans="7:8">
      <c r="G3902" s="66"/>
      <c r="H3902" s="66"/>
    </row>
    <row r="3903" spans="7:8">
      <c r="G3903" s="66"/>
      <c r="H3903" s="66"/>
    </row>
    <row r="3904" spans="7:8">
      <c r="G3904" s="66"/>
      <c r="H3904" s="66"/>
    </row>
    <row r="3905" spans="7:8">
      <c r="G3905" s="66"/>
      <c r="H3905" s="66"/>
    </row>
    <row r="3906" spans="7:8">
      <c r="G3906" s="66"/>
      <c r="H3906" s="66"/>
    </row>
    <row r="3907" spans="7:8">
      <c r="G3907" s="66"/>
      <c r="H3907" s="66"/>
    </row>
    <row r="3908" spans="7:8">
      <c r="G3908" s="66"/>
      <c r="H3908" s="66"/>
    </row>
    <row r="3909" spans="7:8">
      <c r="G3909" s="66"/>
      <c r="H3909" s="66"/>
    </row>
    <row r="3910" spans="7:8">
      <c r="G3910" s="66"/>
      <c r="H3910" s="66"/>
    </row>
    <row r="3911" spans="7:8">
      <c r="G3911" s="66"/>
      <c r="H3911" s="66"/>
    </row>
    <row r="3912" spans="7:8">
      <c r="G3912" s="66"/>
      <c r="H3912" s="66"/>
    </row>
    <row r="3913" spans="7:8">
      <c r="G3913" s="66"/>
      <c r="H3913" s="66"/>
    </row>
    <row r="3914" spans="7:8">
      <c r="G3914" s="66"/>
      <c r="H3914" s="66"/>
    </row>
    <row r="3915" spans="7:8">
      <c r="G3915" s="66"/>
      <c r="H3915" s="66"/>
    </row>
    <row r="3916" spans="7:8">
      <c r="G3916" s="66"/>
      <c r="H3916" s="66"/>
    </row>
    <row r="3917" spans="7:8">
      <c r="G3917" s="66"/>
      <c r="H3917" s="66"/>
    </row>
    <row r="3918" spans="7:8">
      <c r="G3918" s="66"/>
      <c r="H3918" s="66"/>
    </row>
    <row r="3919" spans="7:8">
      <c r="G3919" s="66"/>
      <c r="H3919" s="66"/>
    </row>
    <row r="3920" spans="7:8">
      <c r="G3920" s="66"/>
      <c r="H3920" s="66"/>
    </row>
    <row r="3921" spans="7:8">
      <c r="G3921" s="66"/>
      <c r="H3921" s="66"/>
    </row>
    <row r="3922" spans="7:8">
      <c r="G3922" s="66"/>
      <c r="H3922" s="66"/>
    </row>
    <row r="3923" spans="7:8">
      <c r="G3923" s="66"/>
      <c r="H3923" s="66"/>
    </row>
    <row r="3924" spans="7:8">
      <c r="G3924" s="66"/>
      <c r="H3924" s="66"/>
    </row>
    <row r="3925" spans="7:8">
      <c r="G3925" s="66"/>
      <c r="H3925" s="66"/>
    </row>
    <row r="3926" spans="7:8">
      <c r="G3926" s="66"/>
      <c r="H3926" s="66"/>
    </row>
    <row r="3927" spans="7:8">
      <c r="G3927" s="66"/>
      <c r="H3927" s="66"/>
    </row>
    <row r="3928" spans="7:8">
      <c r="G3928" s="66"/>
      <c r="H3928" s="66"/>
    </row>
    <row r="3929" spans="7:8">
      <c r="G3929" s="66"/>
      <c r="H3929" s="66"/>
    </row>
    <row r="3930" spans="7:8">
      <c r="G3930" s="66"/>
      <c r="H3930" s="66"/>
    </row>
    <row r="3931" spans="7:8">
      <c r="G3931" s="66"/>
      <c r="H3931" s="66"/>
    </row>
    <row r="3932" spans="7:8">
      <c r="G3932" s="66"/>
      <c r="H3932" s="66"/>
    </row>
    <row r="3933" spans="7:8">
      <c r="G3933" s="66"/>
      <c r="H3933" s="66"/>
    </row>
    <row r="3934" spans="7:8">
      <c r="G3934" s="66"/>
      <c r="H3934" s="66"/>
    </row>
    <row r="3935" spans="7:8">
      <c r="G3935" s="66"/>
      <c r="H3935" s="66"/>
    </row>
    <row r="3936" spans="7:8">
      <c r="G3936" s="66"/>
      <c r="H3936" s="66"/>
    </row>
    <row r="3937" spans="7:8">
      <c r="G3937" s="66"/>
      <c r="H3937" s="66"/>
    </row>
    <row r="3938" spans="7:8">
      <c r="G3938" s="66"/>
      <c r="H3938" s="66"/>
    </row>
    <row r="3939" spans="7:8">
      <c r="G3939" s="66"/>
      <c r="H3939" s="66"/>
    </row>
    <row r="3940" spans="7:8">
      <c r="G3940" s="66"/>
      <c r="H3940" s="66"/>
    </row>
    <row r="3941" spans="7:8">
      <c r="G3941" s="66"/>
      <c r="H3941" s="66"/>
    </row>
    <row r="3942" spans="7:8">
      <c r="G3942" s="66"/>
      <c r="H3942" s="66"/>
    </row>
    <row r="3943" spans="7:8">
      <c r="G3943" s="66"/>
      <c r="H3943" s="66"/>
    </row>
    <row r="3944" spans="7:8">
      <c r="G3944" s="66"/>
      <c r="H3944" s="66"/>
    </row>
    <row r="3945" spans="7:8">
      <c r="G3945" s="66"/>
      <c r="H3945" s="66"/>
    </row>
    <row r="3946" spans="7:8">
      <c r="G3946" s="66"/>
      <c r="H3946" s="66"/>
    </row>
    <row r="3947" spans="7:8">
      <c r="G3947" s="66"/>
      <c r="H3947" s="66"/>
    </row>
    <row r="3948" spans="7:8">
      <c r="G3948" s="66"/>
      <c r="H3948" s="66"/>
    </row>
    <row r="3949" spans="7:8">
      <c r="G3949" s="66"/>
      <c r="H3949" s="66"/>
    </row>
    <row r="3950" spans="7:8">
      <c r="G3950" s="66"/>
      <c r="H3950" s="66"/>
    </row>
    <row r="3951" spans="7:8">
      <c r="G3951" s="66"/>
      <c r="H3951" s="66"/>
    </row>
    <row r="3952" spans="7:8">
      <c r="G3952" s="66"/>
      <c r="H3952" s="66"/>
    </row>
    <row r="3953" spans="7:8">
      <c r="G3953" s="66"/>
      <c r="H3953" s="66"/>
    </row>
    <row r="3954" spans="7:8">
      <c r="G3954" s="66"/>
      <c r="H3954" s="66"/>
    </row>
    <row r="3955" spans="7:8">
      <c r="G3955" s="66"/>
      <c r="H3955" s="66"/>
    </row>
    <row r="3956" spans="7:8">
      <c r="G3956" s="66"/>
      <c r="H3956" s="66"/>
    </row>
    <row r="3957" spans="7:8">
      <c r="G3957" s="66"/>
      <c r="H3957" s="66"/>
    </row>
    <row r="3958" spans="7:8">
      <c r="G3958" s="66"/>
      <c r="H3958" s="66"/>
    </row>
    <row r="3959" spans="7:8">
      <c r="G3959" s="66"/>
      <c r="H3959" s="66"/>
    </row>
    <row r="3960" spans="7:8">
      <c r="G3960" s="66"/>
      <c r="H3960" s="66"/>
    </row>
    <row r="3961" spans="7:8">
      <c r="G3961" s="66"/>
      <c r="H3961" s="66"/>
    </row>
    <row r="3962" spans="7:8">
      <c r="G3962" s="66"/>
      <c r="H3962" s="66"/>
    </row>
    <row r="3963" spans="7:8">
      <c r="G3963" s="66"/>
      <c r="H3963" s="66"/>
    </row>
    <row r="3964" spans="7:8">
      <c r="G3964" s="66"/>
      <c r="H3964" s="66"/>
    </row>
    <row r="3965" spans="7:8">
      <c r="G3965" s="66"/>
      <c r="H3965" s="66"/>
    </row>
    <row r="3966" spans="7:8">
      <c r="G3966" s="66"/>
      <c r="H3966" s="66"/>
    </row>
    <row r="3967" spans="7:8">
      <c r="G3967" s="66"/>
      <c r="H3967" s="66"/>
    </row>
    <row r="3968" spans="7:8">
      <c r="G3968" s="66"/>
      <c r="H3968" s="66"/>
    </row>
    <row r="3969" spans="7:8">
      <c r="G3969" s="66"/>
      <c r="H3969" s="66"/>
    </row>
    <row r="3970" spans="7:8">
      <c r="G3970" s="66"/>
      <c r="H3970" s="66"/>
    </row>
    <row r="3971" spans="7:8">
      <c r="G3971" s="66"/>
      <c r="H3971" s="66"/>
    </row>
    <row r="3972" spans="7:8">
      <c r="G3972" s="66"/>
      <c r="H3972" s="66"/>
    </row>
    <row r="3973" spans="7:8">
      <c r="G3973" s="66"/>
      <c r="H3973" s="66"/>
    </row>
    <row r="3974" spans="7:8">
      <c r="G3974" s="66"/>
      <c r="H3974" s="66"/>
    </row>
    <row r="3975" spans="7:8">
      <c r="G3975" s="66"/>
      <c r="H3975" s="66"/>
    </row>
    <row r="3976" spans="7:8">
      <c r="G3976" s="66"/>
      <c r="H3976" s="66"/>
    </row>
    <row r="3977" spans="7:8">
      <c r="G3977" s="66"/>
      <c r="H3977" s="66"/>
    </row>
    <row r="3978" spans="7:8">
      <c r="G3978" s="66"/>
      <c r="H3978" s="66"/>
    </row>
    <row r="3979" spans="7:8">
      <c r="G3979" s="66"/>
      <c r="H3979" s="66"/>
    </row>
    <row r="3980" spans="7:8">
      <c r="G3980" s="66"/>
      <c r="H3980" s="66"/>
    </row>
    <row r="3981" spans="7:8">
      <c r="G3981" s="66"/>
      <c r="H3981" s="66"/>
    </row>
    <row r="3982" spans="7:8">
      <c r="G3982" s="66"/>
      <c r="H3982" s="66"/>
    </row>
    <row r="3983" spans="7:8">
      <c r="G3983" s="66"/>
      <c r="H3983" s="66"/>
    </row>
    <row r="3984" spans="7:8">
      <c r="G3984" s="66"/>
      <c r="H3984" s="66"/>
    </row>
    <row r="3985" spans="7:8">
      <c r="G3985" s="66"/>
      <c r="H3985" s="66"/>
    </row>
    <row r="3986" spans="7:8">
      <c r="G3986" s="66"/>
      <c r="H3986" s="66"/>
    </row>
    <row r="3987" spans="7:8">
      <c r="G3987" s="66"/>
      <c r="H3987" s="66"/>
    </row>
    <row r="3988" spans="7:8">
      <c r="G3988" s="66"/>
      <c r="H3988" s="66"/>
    </row>
    <row r="3989" spans="7:8">
      <c r="G3989" s="66"/>
      <c r="H3989" s="66"/>
    </row>
    <row r="3990" spans="7:8">
      <c r="G3990" s="66"/>
      <c r="H3990" s="66"/>
    </row>
    <row r="3991" spans="7:8">
      <c r="G3991" s="66"/>
      <c r="H3991" s="66"/>
    </row>
    <row r="3992" spans="7:8">
      <c r="G3992" s="66"/>
      <c r="H3992" s="66"/>
    </row>
    <row r="3993" spans="7:8">
      <c r="G3993" s="66"/>
      <c r="H3993" s="66"/>
    </row>
    <row r="3994" spans="7:8">
      <c r="G3994" s="66"/>
      <c r="H3994" s="66"/>
    </row>
    <row r="3995" spans="7:8">
      <c r="G3995" s="66"/>
      <c r="H3995" s="66"/>
    </row>
    <row r="3996" spans="7:8">
      <c r="G3996" s="66"/>
      <c r="H3996" s="66"/>
    </row>
    <row r="3997" spans="7:8">
      <c r="G3997" s="66"/>
      <c r="H3997" s="66"/>
    </row>
    <row r="3998" spans="7:8">
      <c r="G3998" s="66"/>
      <c r="H3998" s="66"/>
    </row>
    <row r="3999" spans="7:8">
      <c r="G3999" s="66"/>
      <c r="H3999" s="66"/>
    </row>
    <row r="4000" spans="7:8">
      <c r="G4000" s="66"/>
      <c r="H4000" s="66"/>
    </row>
    <row r="4001" spans="7:8">
      <c r="G4001" s="66"/>
      <c r="H4001" s="66"/>
    </row>
    <row r="4002" spans="7:8">
      <c r="G4002" s="66"/>
      <c r="H4002" s="66"/>
    </row>
    <row r="4003" spans="7:8">
      <c r="G4003" s="66"/>
      <c r="H4003" s="66"/>
    </row>
    <row r="4004" spans="7:8">
      <c r="G4004" s="66"/>
      <c r="H4004" s="66"/>
    </row>
    <row r="4005" spans="7:8">
      <c r="G4005" s="66"/>
      <c r="H4005" s="66"/>
    </row>
    <row r="4006" spans="7:8">
      <c r="G4006" s="66"/>
      <c r="H4006" s="66"/>
    </row>
    <row r="4007" spans="7:8">
      <c r="G4007" s="66"/>
      <c r="H4007" s="66"/>
    </row>
    <row r="4008" spans="7:8">
      <c r="G4008" s="66"/>
      <c r="H4008" s="66"/>
    </row>
    <row r="4009" spans="7:8">
      <c r="G4009" s="66"/>
      <c r="H4009" s="66"/>
    </row>
    <row r="4010" spans="7:8">
      <c r="G4010" s="66"/>
      <c r="H4010" s="66"/>
    </row>
    <row r="4011" spans="7:8">
      <c r="G4011" s="66"/>
      <c r="H4011" s="66"/>
    </row>
    <row r="4012" spans="7:8">
      <c r="G4012" s="66"/>
      <c r="H4012" s="66"/>
    </row>
    <row r="4013" spans="7:8">
      <c r="G4013" s="66"/>
      <c r="H4013" s="66"/>
    </row>
    <row r="4014" spans="7:8">
      <c r="G4014" s="66"/>
      <c r="H4014" s="66"/>
    </row>
    <row r="4015" spans="7:8">
      <c r="G4015" s="66"/>
      <c r="H4015" s="66"/>
    </row>
    <row r="4016" spans="7:8">
      <c r="G4016" s="66"/>
      <c r="H4016" s="66"/>
    </row>
    <row r="4017" spans="7:8">
      <c r="G4017" s="66"/>
      <c r="H4017" s="66"/>
    </row>
    <row r="4018" spans="7:8">
      <c r="G4018" s="66"/>
      <c r="H4018" s="66"/>
    </row>
    <row r="4019" spans="7:8">
      <c r="G4019" s="66"/>
      <c r="H4019" s="66"/>
    </row>
    <row r="4020" spans="7:8">
      <c r="G4020" s="66"/>
      <c r="H4020" s="66"/>
    </row>
    <row r="4021" spans="7:8">
      <c r="G4021" s="66"/>
      <c r="H4021" s="66"/>
    </row>
    <row r="4022" spans="7:8">
      <c r="G4022" s="66"/>
      <c r="H4022" s="66"/>
    </row>
    <row r="4023" spans="7:8">
      <c r="G4023" s="66"/>
      <c r="H4023" s="66"/>
    </row>
    <row r="4024" spans="7:8">
      <c r="G4024" s="66"/>
      <c r="H4024" s="66"/>
    </row>
    <row r="4025" spans="7:8">
      <c r="G4025" s="66"/>
      <c r="H4025" s="66"/>
    </row>
    <row r="4026" spans="7:8">
      <c r="G4026" s="66"/>
      <c r="H4026" s="66"/>
    </row>
    <row r="4027" spans="7:8">
      <c r="G4027" s="66"/>
      <c r="H4027" s="66"/>
    </row>
    <row r="4028" spans="7:8">
      <c r="G4028" s="66"/>
      <c r="H4028" s="66"/>
    </row>
    <row r="4029" spans="7:8">
      <c r="G4029" s="66"/>
      <c r="H4029" s="66"/>
    </row>
    <row r="4030" spans="7:8">
      <c r="G4030" s="66"/>
      <c r="H4030" s="66"/>
    </row>
    <row r="4031" spans="7:8">
      <c r="G4031" s="66"/>
      <c r="H4031" s="66"/>
    </row>
    <row r="4032" spans="7:8">
      <c r="G4032" s="66"/>
      <c r="H4032" s="66"/>
    </row>
    <row r="4033" spans="7:8">
      <c r="G4033" s="66"/>
      <c r="H4033" s="66"/>
    </row>
    <row r="4034" spans="7:8">
      <c r="G4034" s="66"/>
      <c r="H4034" s="66"/>
    </row>
    <row r="4035" spans="7:8">
      <c r="G4035" s="66"/>
      <c r="H4035" s="66"/>
    </row>
    <row r="4036" spans="7:8">
      <c r="G4036" s="66"/>
      <c r="H4036" s="66"/>
    </row>
    <row r="4037" spans="7:8">
      <c r="G4037" s="66"/>
      <c r="H4037" s="66"/>
    </row>
    <row r="4038" spans="7:8">
      <c r="G4038" s="66"/>
      <c r="H4038" s="66"/>
    </row>
    <row r="4039" spans="7:8">
      <c r="G4039" s="66"/>
      <c r="H4039" s="66"/>
    </row>
    <row r="4040" spans="7:8">
      <c r="G4040" s="66"/>
      <c r="H4040" s="66"/>
    </row>
    <row r="4041" spans="7:8">
      <c r="G4041" s="66"/>
      <c r="H4041" s="66"/>
    </row>
    <row r="4042" spans="7:8">
      <c r="G4042" s="66"/>
      <c r="H4042" s="66"/>
    </row>
    <row r="4043" spans="7:8">
      <c r="G4043" s="66"/>
      <c r="H4043" s="66"/>
    </row>
    <row r="4044" spans="7:8">
      <c r="G4044" s="66"/>
      <c r="H4044" s="66"/>
    </row>
    <row r="4045" spans="7:8">
      <c r="G4045" s="66"/>
      <c r="H4045" s="66"/>
    </row>
    <row r="4046" spans="7:8">
      <c r="G4046" s="66"/>
      <c r="H4046" s="66"/>
    </row>
    <row r="4047" spans="7:8">
      <c r="G4047" s="66"/>
      <c r="H4047" s="66"/>
    </row>
    <row r="4048" spans="7:8">
      <c r="G4048" s="66"/>
      <c r="H4048" s="66"/>
    </row>
    <row r="4049" spans="7:8">
      <c r="G4049" s="66"/>
      <c r="H4049" s="66"/>
    </row>
    <row r="4050" spans="7:8">
      <c r="G4050" s="66"/>
      <c r="H4050" s="66"/>
    </row>
    <row r="4051" spans="7:8">
      <c r="G4051" s="66"/>
      <c r="H4051" s="66"/>
    </row>
    <row r="4052" spans="7:8">
      <c r="G4052" s="66"/>
      <c r="H4052" s="66"/>
    </row>
    <row r="4053" spans="7:8">
      <c r="G4053" s="66"/>
      <c r="H4053" s="66"/>
    </row>
    <row r="4054" spans="7:8">
      <c r="G4054" s="66"/>
      <c r="H4054" s="66"/>
    </row>
    <row r="4055" spans="7:8">
      <c r="G4055" s="66"/>
      <c r="H4055" s="66"/>
    </row>
    <row r="4056" spans="7:8">
      <c r="G4056" s="66"/>
      <c r="H4056" s="66"/>
    </row>
    <row r="4057" spans="7:8">
      <c r="G4057" s="66"/>
      <c r="H4057" s="66"/>
    </row>
    <row r="4058" spans="7:8">
      <c r="G4058" s="66"/>
      <c r="H4058" s="66"/>
    </row>
    <row r="4059" spans="7:8">
      <c r="G4059" s="66"/>
      <c r="H4059" s="66"/>
    </row>
    <row r="4060" spans="7:8">
      <c r="G4060" s="66"/>
      <c r="H4060" s="66"/>
    </row>
    <row r="4061" spans="7:8">
      <c r="G4061" s="66"/>
      <c r="H4061" s="66"/>
    </row>
    <row r="4062" spans="7:8">
      <c r="G4062" s="66"/>
      <c r="H4062" s="66"/>
    </row>
    <row r="4063" spans="7:8">
      <c r="G4063" s="66"/>
      <c r="H4063" s="66"/>
    </row>
    <row r="4064" spans="7:8">
      <c r="G4064" s="66"/>
      <c r="H4064" s="66"/>
    </row>
    <row r="4065" spans="7:8">
      <c r="G4065" s="66"/>
      <c r="H4065" s="66"/>
    </row>
    <row r="4066" spans="7:8">
      <c r="G4066" s="66"/>
      <c r="H4066" s="66"/>
    </row>
    <row r="4067" spans="7:8">
      <c r="G4067" s="66"/>
      <c r="H4067" s="66"/>
    </row>
    <row r="4068" spans="7:8">
      <c r="G4068" s="66"/>
      <c r="H4068" s="66"/>
    </row>
    <row r="4069" spans="7:8">
      <c r="G4069" s="66"/>
      <c r="H4069" s="66"/>
    </row>
    <row r="4070" spans="7:8">
      <c r="G4070" s="66"/>
      <c r="H4070" s="66"/>
    </row>
    <row r="4071" spans="7:8">
      <c r="G4071" s="66"/>
      <c r="H4071" s="66"/>
    </row>
    <row r="4072" spans="7:8">
      <c r="G4072" s="66"/>
      <c r="H4072" s="66"/>
    </row>
    <row r="4073" spans="7:8">
      <c r="G4073" s="66"/>
      <c r="H4073" s="66"/>
    </row>
    <row r="4074" spans="7:8">
      <c r="G4074" s="66"/>
      <c r="H4074" s="66"/>
    </row>
    <row r="4075" spans="7:8">
      <c r="G4075" s="66"/>
      <c r="H4075" s="66"/>
    </row>
    <row r="4076" spans="7:8">
      <c r="G4076" s="66"/>
      <c r="H4076" s="66"/>
    </row>
    <row r="4077" spans="7:8">
      <c r="G4077" s="66"/>
      <c r="H4077" s="66"/>
    </row>
    <row r="4078" spans="7:8">
      <c r="G4078" s="66"/>
      <c r="H4078" s="66"/>
    </row>
    <row r="4079" spans="7:8">
      <c r="G4079" s="66"/>
      <c r="H4079" s="66"/>
    </row>
    <row r="4080" spans="7:8">
      <c r="G4080" s="66"/>
      <c r="H4080" s="66"/>
    </row>
    <row r="4081" spans="7:8">
      <c r="G4081" s="66"/>
      <c r="H4081" s="66"/>
    </row>
    <row r="4082" spans="7:8">
      <c r="G4082" s="66"/>
      <c r="H4082" s="66"/>
    </row>
    <row r="4083" spans="7:8">
      <c r="G4083" s="66"/>
      <c r="H4083" s="66"/>
    </row>
    <row r="4084" spans="7:8">
      <c r="G4084" s="66"/>
      <c r="H4084" s="66"/>
    </row>
    <row r="4085" spans="7:8">
      <c r="G4085" s="66"/>
      <c r="H4085" s="66"/>
    </row>
    <row r="4086" spans="7:8">
      <c r="G4086" s="66"/>
      <c r="H4086" s="66"/>
    </row>
    <row r="4087" spans="7:8">
      <c r="G4087" s="66"/>
      <c r="H4087" s="66"/>
    </row>
    <row r="4088" spans="7:8">
      <c r="G4088" s="66"/>
      <c r="H4088" s="66"/>
    </row>
    <row r="4089" spans="7:8">
      <c r="G4089" s="66"/>
      <c r="H4089" s="66"/>
    </row>
    <row r="4090" spans="7:8">
      <c r="G4090" s="66"/>
      <c r="H4090" s="66"/>
    </row>
    <row r="4091" spans="7:8">
      <c r="G4091" s="66"/>
      <c r="H4091" s="66"/>
    </row>
    <row r="4092" spans="7:8">
      <c r="G4092" s="66"/>
      <c r="H4092" s="66"/>
    </row>
    <row r="4093" spans="7:8">
      <c r="G4093" s="66"/>
      <c r="H4093" s="66"/>
    </row>
    <row r="4094" spans="7:8">
      <c r="G4094" s="66"/>
      <c r="H4094" s="66"/>
    </row>
    <row r="4095" spans="7:8">
      <c r="G4095" s="66"/>
      <c r="H4095" s="66"/>
    </row>
    <row r="4096" spans="7:8">
      <c r="G4096" s="66"/>
      <c r="H4096" s="66"/>
    </row>
    <row r="4097" spans="7:8">
      <c r="G4097" s="66"/>
      <c r="H4097" s="66"/>
    </row>
    <row r="4098" spans="7:8">
      <c r="G4098" s="66"/>
      <c r="H4098" s="66"/>
    </row>
    <row r="4099" spans="7:8">
      <c r="G4099" s="66"/>
      <c r="H4099" s="66"/>
    </row>
    <row r="4100" spans="7:8">
      <c r="G4100" s="66"/>
      <c r="H4100" s="66"/>
    </row>
    <row r="4101" spans="7:8">
      <c r="G4101" s="66"/>
      <c r="H4101" s="66"/>
    </row>
    <row r="4102" spans="7:8">
      <c r="G4102" s="66"/>
      <c r="H4102" s="66"/>
    </row>
    <row r="4103" spans="7:8">
      <c r="G4103" s="66"/>
      <c r="H4103" s="66"/>
    </row>
    <row r="4104" spans="7:8">
      <c r="G4104" s="66"/>
      <c r="H4104" s="66"/>
    </row>
    <row r="4105" spans="7:8">
      <c r="G4105" s="66"/>
      <c r="H4105" s="66"/>
    </row>
    <row r="4106" spans="7:8">
      <c r="G4106" s="66"/>
      <c r="H4106" s="66"/>
    </row>
    <row r="4107" spans="7:8">
      <c r="G4107" s="66"/>
      <c r="H4107" s="66"/>
    </row>
    <row r="4108" spans="7:8">
      <c r="G4108" s="66"/>
      <c r="H4108" s="66"/>
    </row>
    <row r="4109" spans="7:8">
      <c r="G4109" s="66"/>
      <c r="H4109" s="66"/>
    </row>
    <row r="4110" spans="7:8">
      <c r="G4110" s="66"/>
      <c r="H4110" s="66"/>
    </row>
    <row r="4111" spans="7:8">
      <c r="G4111" s="66"/>
      <c r="H4111" s="66"/>
    </row>
    <row r="4112" spans="7:8">
      <c r="G4112" s="66"/>
      <c r="H4112" s="66"/>
    </row>
    <row r="4113" spans="7:8">
      <c r="G4113" s="66"/>
      <c r="H4113" s="66"/>
    </row>
    <row r="4114" spans="7:8">
      <c r="G4114" s="66"/>
      <c r="H4114" s="66"/>
    </row>
    <row r="4115" spans="7:8">
      <c r="G4115" s="66"/>
      <c r="H4115" s="66"/>
    </row>
    <row r="4116" spans="7:8">
      <c r="G4116" s="66"/>
      <c r="H4116" s="66"/>
    </row>
    <row r="4117" spans="7:8">
      <c r="G4117" s="66"/>
      <c r="H4117" s="66"/>
    </row>
    <row r="4118" spans="7:8">
      <c r="G4118" s="66"/>
      <c r="H4118" s="66"/>
    </row>
    <row r="4119" spans="7:8">
      <c r="G4119" s="66"/>
      <c r="H4119" s="66"/>
    </row>
    <row r="4120" spans="7:8">
      <c r="G4120" s="66"/>
      <c r="H4120" s="66"/>
    </row>
    <row r="4121" spans="7:8">
      <c r="G4121" s="66"/>
      <c r="H4121" s="66"/>
    </row>
    <row r="4122" spans="7:8">
      <c r="G4122" s="66"/>
      <c r="H4122" s="66"/>
    </row>
    <row r="4123" spans="7:8">
      <c r="G4123" s="66"/>
      <c r="H4123" s="66"/>
    </row>
    <row r="4124" spans="7:8">
      <c r="G4124" s="66"/>
      <c r="H4124" s="66"/>
    </row>
    <row r="4125" spans="7:8">
      <c r="G4125" s="66"/>
      <c r="H4125" s="66"/>
    </row>
    <row r="4126" spans="7:8">
      <c r="G4126" s="66"/>
      <c r="H4126" s="66"/>
    </row>
    <row r="4127" spans="7:8">
      <c r="G4127" s="66"/>
      <c r="H4127" s="66"/>
    </row>
    <row r="4128" spans="7:8">
      <c r="G4128" s="66"/>
      <c r="H4128" s="66"/>
    </row>
    <row r="4129" spans="7:8">
      <c r="G4129" s="66"/>
      <c r="H4129" s="66"/>
    </row>
    <row r="4130" spans="7:8">
      <c r="G4130" s="66"/>
      <c r="H4130" s="66"/>
    </row>
    <row r="4131" spans="7:8">
      <c r="G4131" s="66"/>
      <c r="H4131" s="66"/>
    </row>
    <row r="4132" spans="7:8">
      <c r="G4132" s="66"/>
      <c r="H4132" s="66"/>
    </row>
    <row r="4133" spans="7:8">
      <c r="G4133" s="66"/>
      <c r="H4133" s="66"/>
    </row>
    <row r="4134" spans="7:8">
      <c r="G4134" s="66"/>
      <c r="H4134" s="66"/>
    </row>
    <row r="4135" spans="7:8">
      <c r="G4135" s="66"/>
      <c r="H4135" s="66"/>
    </row>
    <row r="4136" spans="7:8">
      <c r="G4136" s="66"/>
      <c r="H4136" s="66"/>
    </row>
    <row r="4137" spans="7:8">
      <c r="G4137" s="66"/>
      <c r="H4137" s="66"/>
    </row>
    <row r="4138" spans="7:8">
      <c r="G4138" s="66"/>
      <c r="H4138" s="66"/>
    </row>
    <row r="4139" spans="7:8">
      <c r="G4139" s="66"/>
      <c r="H4139" s="66"/>
    </row>
    <row r="4140" spans="7:8">
      <c r="G4140" s="66"/>
      <c r="H4140" s="66"/>
    </row>
    <row r="4141" spans="7:8">
      <c r="G4141" s="66"/>
      <c r="H4141" s="66"/>
    </row>
    <row r="4142" spans="7:8">
      <c r="G4142" s="66"/>
      <c r="H4142" s="66"/>
    </row>
    <row r="4143" spans="7:8">
      <c r="G4143" s="66"/>
      <c r="H4143" s="66"/>
    </row>
    <row r="4144" spans="7:8">
      <c r="G4144" s="66"/>
      <c r="H4144" s="66"/>
    </row>
    <row r="4145" spans="7:8">
      <c r="G4145" s="66"/>
      <c r="H4145" s="66"/>
    </row>
    <row r="4146" spans="7:8">
      <c r="G4146" s="66"/>
      <c r="H4146" s="66"/>
    </row>
    <row r="4147" spans="7:8">
      <c r="G4147" s="66"/>
      <c r="H4147" s="66"/>
    </row>
    <row r="4148" spans="7:8">
      <c r="G4148" s="66"/>
      <c r="H4148" s="66"/>
    </row>
    <row r="4149" spans="7:8">
      <c r="G4149" s="66"/>
      <c r="H4149" s="66"/>
    </row>
    <row r="4150" spans="7:8">
      <c r="G4150" s="66"/>
      <c r="H4150" s="66"/>
    </row>
    <row r="4151" spans="7:8">
      <c r="G4151" s="66"/>
      <c r="H4151" s="66"/>
    </row>
    <row r="4152" spans="7:8">
      <c r="G4152" s="66"/>
      <c r="H4152" s="66"/>
    </row>
    <row r="4153" spans="7:8">
      <c r="G4153" s="66"/>
      <c r="H4153" s="66"/>
    </row>
    <row r="4154" spans="7:8">
      <c r="G4154" s="66"/>
      <c r="H4154" s="66"/>
    </row>
    <row r="4155" spans="7:8">
      <c r="G4155" s="66"/>
      <c r="H4155" s="66"/>
    </row>
    <row r="4156" spans="7:8">
      <c r="G4156" s="66"/>
      <c r="H4156" s="66"/>
    </row>
    <row r="4157" spans="7:8">
      <c r="G4157" s="66"/>
      <c r="H4157" s="66"/>
    </row>
    <row r="4158" spans="7:8">
      <c r="G4158" s="66"/>
      <c r="H4158" s="66"/>
    </row>
    <row r="4159" spans="7:8">
      <c r="G4159" s="66"/>
      <c r="H4159" s="66"/>
    </row>
    <row r="4160" spans="7:8">
      <c r="G4160" s="66"/>
      <c r="H4160" s="66"/>
    </row>
    <row r="4161" spans="7:8">
      <c r="G4161" s="66"/>
      <c r="H4161" s="66"/>
    </row>
    <row r="4162" spans="7:8">
      <c r="G4162" s="66"/>
      <c r="H4162" s="66"/>
    </row>
    <row r="4163" spans="7:8">
      <c r="G4163" s="66"/>
      <c r="H4163" s="66"/>
    </row>
    <row r="4164" spans="7:8">
      <c r="G4164" s="66"/>
      <c r="H4164" s="66"/>
    </row>
    <row r="4165" spans="7:8">
      <c r="G4165" s="66"/>
      <c r="H4165" s="66"/>
    </row>
    <row r="4166" spans="7:8">
      <c r="G4166" s="66"/>
      <c r="H4166" s="66"/>
    </row>
    <row r="4167" spans="7:8">
      <c r="G4167" s="66"/>
      <c r="H4167" s="66"/>
    </row>
    <row r="4168" spans="7:8">
      <c r="G4168" s="66"/>
      <c r="H4168" s="66"/>
    </row>
    <row r="4169" spans="7:8">
      <c r="G4169" s="66"/>
      <c r="H4169" s="66"/>
    </row>
    <row r="4170" spans="7:8">
      <c r="G4170" s="66"/>
      <c r="H4170" s="66"/>
    </row>
    <row r="4171" spans="7:8">
      <c r="G4171" s="66"/>
      <c r="H4171" s="66"/>
    </row>
    <row r="4172" spans="7:8">
      <c r="G4172" s="66"/>
      <c r="H4172" s="66"/>
    </row>
    <row r="4173" spans="7:8">
      <c r="G4173" s="66"/>
      <c r="H4173" s="66"/>
    </row>
    <row r="4174" spans="7:8">
      <c r="G4174" s="66"/>
      <c r="H4174" s="66"/>
    </row>
    <row r="4175" spans="7:8">
      <c r="G4175" s="66"/>
      <c r="H4175" s="66"/>
    </row>
    <row r="4176" spans="7:8">
      <c r="G4176" s="66"/>
      <c r="H4176" s="66"/>
    </row>
    <row r="4177" spans="7:8">
      <c r="G4177" s="66"/>
      <c r="H4177" s="66"/>
    </row>
    <row r="4178" spans="7:8">
      <c r="G4178" s="66"/>
      <c r="H4178" s="66"/>
    </row>
    <row r="4179" spans="7:8">
      <c r="G4179" s="66"/>
      <c r="H4179" s="66"/>
    </row>
    <row r="4180" spans="7:8">
      <c r="G4180" s="66"/>
      <c r="H4180" s="66"/>
    </row>
    <row r="4181" spans="7:8">
      <c r="G4181" s="66"/>
      <c r="H4181" s="66"/>
    </row>
    <row r="4182" spans="7:8">
      <c r="G4182" s="66"/>
      <c r="H4182" s="66"/>
    </row>
    <row r="4183" spans="7:8">
      <c r="G4183" s="66"/>
      <c r="H4183" s="66"/>
    </row>
    <row r="4184" spans="7:8">
      <c r="G4184" s="66"/>
      <c r="H4184" s="66"/>
    </row>
    <row r="4185" spans="7:8">
      <c r="G4185" s="66"/>
      <c r="H4185" s="66"/>
    </row>
    <row r="4186" spans="7:8">
      <c r="G4186" s="66"/>
      <c r="H4186" s="66"/>
    </row>
    <row r="4187" spans="7:8">
      <c r="G4187" s="66"/>
      <c r="H4187" s="66"/>
    </row>
    <row r="4188" spans="7:8">
      <c r="G4188" s="66"/>
      <c r="H4188" s="66"/>
    </row>
    <row r="4189" spans="7:8">
      <c r="G4189" s="66"/>
      <c r="H4189" s="66"/>
    </row>
    <row r="4190" spans="7:8">
      <c r="G4190" s="66"/>
      <c r="H4190" s="66"/>
    </row>
    <row r="4191" spans="7:8">
      <c r="G4191" s="66"/>
      <c r="H4191" s="66"/>
    </row>
    <row r="4192" spans="7:8">
      <c r="G4192" s="66"/>
      <c r="H4192" s="66"/>
    </row>
    <row r="4193" spans="7:8">
      <c r="G4193" s="66"/>
      <c r="H4193" s="66"/>
    </row>
    <row r="4194" spans="7:8">
      <c r="G4194" s="66"/>
      <c r="H4194" s="66"/>
    </row>
    <row r="4195" spans="7:8">
      <c r="G4195" s="66"/>
      <c r="H4195" s="66"/>
    </row>
    <row r="4196" spans="7:8">
      <c r="G4196" s="66"/>
      <c r="H4196" s="66"/>
    </row>
    <row r="4197" spans="7:8">
      <c r="G4197" s="66"/>
      <c r="H4197" s="66"/>
    </row>
    <row r="4198" spans="7:8">
      <c r="G4198" s="66"/>
      <c r="H4198" s="66"/>
    </row>
    <row r="4199" spans="7:8">
      <c r="G4199" s="66"/>
      <c r="H4199" s="66"/>
    </row>
    <row r="4200" spans="7:8">
      <c r="G4200" s="66"/>
      <c r="H4200" s="66"/>
    </row>
    <row r="4201" spans="7:8">
      <c r="G4201" s="66"/>
      <c r="H4201" s="66"/>
    </row>
    <row r="4202" spans="7:8">
      <c r="G4202" s="66"/>
      <c r="H4202" s="66"/>
    </row>
    <row r="4203" spans="7:8">
      <c r="G4203" s="66"/>
      <c r="H4203" s="66"/>
    </row>
    <row r="4204" spans="7:8">
      <c r="G4204" s="66"/>
      <c r="H4204" s="66"/>
    </row>
    <row r="4205" spans="7:8">
      <c r="G4205" s="66"/>
      <c r="H4205" s="66"/>
    </row>
    <row r="4206" spans="7:8">
      <c r="G4206" s="66"/>
      <c r="H4206" s="66"/>
    </row>
    <row r="4207" spans="7:8">
      <c r="G4207" s="66"/>
      <c r="H4207" s="66"/>
    </row>
    <row r="4208" spans="7:8">
      <c r="G4208" s="66"/>
      <c r="H4208" s="66"/>
    </row>
    <row r="4209" spans="7:8">
      <c r="G4209" s="66"/>
      <c r="H4209" s="66"/>
    </row>
    <row r="4210" spans="7:8">
      <c r="G4210" s="66"/>
      <c r="H4210" s="66"/>
    </row>
    <row r="4211" spans="7:8">
      <c r="G4211" s="66"/>
      <c r="H4211" s="66"/>
    </row>
    <row r="4212" spans="7:8">
      <c r="G4212" s="66"/>
      <c r="H4212" s="66"/>
    </row>
    <row r="4213" spans="7:8">
      <c r="G4213" s="66"/>
      <c r="H4213" s="66"/>
    </row>
    <row r="4214" spans="7:8">
      <c r="G4214" s="66"/>
      <c r="H4214" s="66"/>
    </row>
    <row r="4215" spans="7:8">
      <c r="G4215" s="66"/>
      <c r="H4215" s="66"/>
    </row>
    <row r="4216" spans="7:8">
      <c r="G4216" s="66"/>
      <c r="H4216" s="66"/>
    </row>
    <row r="4217" spans="7:8">
      <c r="G4217" s="66"/>
      <c r="H4217" s="66"/>
    </row>
    <row r="4218" spans="7:8">
      <c r="G4218" s="66"/>
      <c r="H4218" s="66"/>
    </row>
    <row r="4219" spans="7:8">
      <c r="G4219" s="66"/>
      <c r="H4219" s="66"/>
    </row>
    <row r="4220" spans="7:8">
      <c r="G4220" s="66"/>
      <c r="H4220" s="66"/>
    </row>
    <row r="4221" spans="7:8">
      <c r="G4221" s="66"/>
      <c r="H4221" s="66"/>
    </row>
    <row r="4222" spans="7:8">
      <c r="G4222" s="66"/>
      <c r="H4222" s="66"/>
    </row>
    <row r="4223" spans="7:8">
      <c r="G4223" s="66"/>
      <c r="H4223" s="66"/>
    </row>
    <row r="4224" spans="7:8">
      <c r="G4224" s="66"/>
      <c r="H4224" s="66"/>
    </row>
    <row r="4225" spans="7:8">
      <c r="G4225" s="66"/>
      <c r="H4225" s="66"/>
    </row>
    <row r="4226" spans="7:8">
      <c r="G4226" s="66"/>
      <c r="H4226" s="66"/>
    </row>
    <row r="4227" spans="7:8">
      <c r="G4227" s="66"/>
      <c r="H4227" s="66"/>
    </row>
    <row r="4228" spans="7:8">
      <c r="G4228" s="66"/>
      <c r="H4228" s="66"/>
    </row>
    <row r="4229" spans="7:8">
      <c r="G4229" s="66"/>
      <c r="H4229" s="66"/>
    </row>
    <row r="4230" spans="7:8">
      <c r="G4230" s="66"/>
      <c r="H4230" s="66"/>
    </row>
    <row r="4231" spans="7:8">
      <c r="G4231" s="66"/>
      <c r="H4231" s="66"/>
    </row>
    <row r="4232" spans="7:8">
      <c r="G4232" s="66"/>
      <c r="H4232" s="66"/>
    </row>
    <row r="4233" spans="7:8">
      <c r="G4233" s="66"/>
      <c r="H4233" s="66"/>
    </row>
    <row r="4234" spans="7:8">
      <c r="G4234" s="66"/>
      <c r="H4234" s="66"/>
    </row>
    <row r="4235" spans="7:8">
      <c r="G4235" s="66"/>
      <c r="H4235" s="66"/>
    </row>
    <row r="4236" spans="7:8">
      <c r="G4236" s="66"/>
      <c r="H4236" s="66"/>
    </row>
    <row r="4237" spans="7:8">
      <c r="G4237" s="66"/>
      <c r="H4237" s="66"/>
    </row>
    <row r="4238" spans="7:8">
      <c r="G4238" s="66"/>
      <c r="H4238" s="66"/>
    </row>
    <row r="4239" spans="7:8">
      <c r="G4239" s="66"/>
      <c r="H4239" s="66"/>
    </row>
    <row r="4240" spans="7:8">
      <c r="G4240" s="66"/>
      <c r="H4240" s="66"/>
    </row>
    <row r="4241" spans="7:8">
      <c r="G4241" s="66"/>
      <c r="H4241" s="66"/>
    </row>
    <row r="4242" spans="7:8">
      <c r="G4242" s="66"/>
      <c r="H4242" s="66"/>
    </row>
    <row r="4243" spans="7:8">
      <c r="G4243" s="66"/>
      <c r="H4243" s="66"/>
    </row>
    <row r="4244" spans="7:8">
      <c r="G4244" s="66"/>
      <c r="H4244" s="66"/>
    </row>
    <row r="4245" spans="7:8">
      <c r="G4245" s="66"/>
      <c r="H4245" s="66"/>
    </row>
    <row r="4246" spans="7:8">
      <c r="G4246" s="66"/>
      <c r="H4246" s="66"/>
    </row>
    <row r="4247" spans="7:8">
      <c r="G4247" s="66"/>
      <c r="H4247" s="66"/>
    </row>
    <row r="4248" spans="7:8">
      <c r="G4248" s="66"/>
      <c r="H4248" s="66"/>
    </row>
    <row r="4249" spans="7:8">
      <c r="G4249" s="66"/>
      <c r="H4249" s="66"/>
    </row>
    <row r="4250" spans="7:8">
      <c r="G4250" s="66"/>
      <c r="H4250" s="66"/>
    </row>
    <row r="4251" spans="7:8">
      <c r="G4251" s="66"/>
      <c r="H4251" s="66"/>
    </row>
    <row r="4252" spans="7:8">
      <c r="G4252" s="66"/>
      <c r="H4252" s="66"/>
    </row>
    <row r="4253" spans="7:8">
      <c r="G4253" s="66"/>
      <c r="H4253" s="66"/>
    </row>
    <row r="4254" spans="7:8">
      <c r="G4254" s="66"/>
      <c r="H4254" s="66"/>
    </row>
    <row r="4255" spans="7:8">
      <c r="G4255" s="66"/>
      <c r="H4255" s="66"/>
    </row>
    <row r="4256" spans="7:8">
      <c r="G4256" s="66"/>
      <c r="H4256" s="66"/>
    </row>
    <row r="4257" spans="7:8">
      <c r="G4257" s="66"/>
      <c r="H4257" s="66"/>
    </row>
    <row r="4258" spans="7:8">
      <c r="G4258" s="66"/>
      <c r="H4258" s="66"/>
    </row>
    <row r="4259" spans="7:8">
      <c r="G4259" s="66"/>
      <c r="H4259" s="66"/>
    </row>
    <row r="4260" spans="7:8">
      <c r="G4260" s="66"/>
      <c r="H4260" s="66"/>
    </row>
    <row r="4261" spans="7:8">
      <c r="G4261" s="66"/>
      <c r="H4261" s="66"/>
    </row>
    <row r="4262" spans="7:8">
      <c r="G4262" s="66"/>
      <c r="H4262" s="66"/>
    </row>
    <row r="4263" spans="7:8">
      <c r="G4263" s="66"/>
      <c r="H4263" s="66"/>
    </row>
    <row r="4264" spans="7:8">
      <c r="G4264" s="66"/>
      <c r="H4264" s="66"/>
    </row>
    <row r="4265" spans="7:8">
      <c r="G4265" s="66"/>
      <c r="H4265" s="66"/>
    </row>
    <row r="4266" spans="7:8">
      <c r="G4266" s="66"/>
      <c r="H4266" s="66"/>
    </row>
    <row r="4267" spans="7:8">
      <c r="G4267" s="66"/>
      <c r="H4267" s="66"/>
    </row>
    <row r="4268" spans="7:8">
      <c r="G4268" s="66"/>
      <c r="H4268" s="66"/>
    </row>
    <row r="4269" spans="7:8">
      <c r="G4269" s="66"/>
      <c r="H4269" s="66"/>
    </row>
    <row r="4270" spans="7:8">
      <c r="G4270" s="66"/>
      <c r="H4270" s="66"/>
    </row>
    <row r="4271" spans="7:8">
      <c r="G4271" s="66"/>
      <c r="H4271" s="66"/>
    </row>
    <row r="4272" spans="7:8">
      <c r="G4272" s="66"/>
      <c r="H4272" s="66"/>
    </row>
    <row r="4273" spans="7:8">
      <c r="G4273" s="66"/>
      <c r="H4273" s="66"/>
    </row>
    <row r="4274" spans="7:8">
      <c r="G4274" s="66"/>
      <c r="H4274" s="66"/>
    </row>
    <row r="4275" spans="7:8">
      <c r="G4275" s="66"/>
      <c r="H4275" s="66"/>
    </row>
    <row r="4276" spans="7:8">
      <c r="G4276" s="66"/>
      <c r="H4276" s="66"/>
    </row>
    <row r="4277" spans="7:8">
      <c r="G4277" s="66"/>
      <c r="H4277" s="66"/>
    </row>
    <row r="4278" spans="7:8">
      <c r="G4278" s="66"/>
      <c r="H4278" s="66"/>
    </row>
    <row r="4279" spans="7:8">
      <c r="G4279" s="66"/>
      <c r="H4279" s="66"/>
    </row>
    <row r="4280" spans="7:8">
      <c r="G4280" s="66"/>
      <c r="H4280" s="66"/>
    </row>
    <row r="4281" spans="7:8">
      <c r="G4281" s="66"/>
      <c r="H4281" s="66"/>
    </row>
    <row r="4282" spans="7:8">
      <c r="G4282" s="66"/>
      <c r="H4282" s="66"/>
    </row>
    <row r="4283" spans="7:8">
      <c r="G4283" s="66"/>
      <c r="H4283" s="66"/>
    </row>
    <row r="4284" spans="7:8">
      <c r="G4284" s="66"/>
      <c r="H4284" s="66"/>
    </row>
    <row r="4285" spans="7:8">
      <c r="G4285" s="66"/>
      <c r="H4285" s="66"/>
    </row>
    <row r="4286" spans="7:8">
      <c r="G4286" s="66"/>
      <c r="H4286" s="66"/>
    </row>
    <row r="4287" spans="7:8">
      <c r="G4287" s="66"/>
      <c r="H4287" s="66"/>
    </row>
    <row r="4288" spans="7:8">
      <c r="G4288" s="66"/>
      <c r="H4288" s="66"/>
    </row>
    <row r="4289" spans="7:8">
      <c r="G4289" s="66"/>
      <c r="H4289" s="66"/>
    </row>
    <row r="4290" spans="7:8">
      <c r="G4290" s="66"/>
      <c r="H4290" s="66"/>
    </row>
    <row r="4291" spans="7:8">
      <c r="G4291" s="66"/>
      <c r="H4291" s="66"/>
    </row>
    <row r="4292" spans="7:8">
      <c r="G4292" s="66"/>
      <c r="H4292" s="66"/>
    </row>
    <row r="4293" spans="7:8">
      <c r="G4293" s="66"/>
      <c r="H4293" s="66"/>
    </row>
    <row r="4294" spans="7:8">
      <c r="G4294" s="66"/>
      <c r="H4294" s="66"/>
    </row>
    <row r="4295" spans="7:8">
      <c r="G4295" s="66"/>
      <c r="H4295" s="66"/>
    </row>
    <row r="4296" spans="7:8">
      <c r="G4296" s="66"/>
      <c r="H4296" s="66"/>
    </row>
    <row r="4297" spans="7:8">
      <c r="G4297" s="66"/>
      <c r="H4297" s="66"/>
    </row>
    <row r="4298" spans="7:8">
      <c r="G4298" s="66"/>
      <c r="H4298" s="66"/>
    </row>
    <row r="4299" spans="7:8">
      <c r="G4299" s="66"/>
      <c r="H4299" s="66"/>
    </row>
    <row r="4300" spans="7:8">
      <c r="G4300" s="66"/>
      <c r="H4300" s="66"/>
    </row>
    <row r="4301" spans="7:8">
      <c r="G4301" s="66"/>
      <c r="H4301" s="66"/>
    </row>
    <row r="4302" spans="7:8">
      <c r="G4302" s="66"/>
      <c r="H4302" s="66"/>
    </row>
    <row r="4303" spans="7:8">
      <c r="G4303" s="66"/>
      <c r="H4303" s="66"/>
    </row>
    <row r="4304" spans="7:8">
      <c r="G4304" s="66"/>
      <c r="H4304" s="66"/>
    </row>
    <row r="4305" spans="7:8">
      <c r="G4305" s="66"/>
      <c r="H4305" s="66"/>
    </row>
    <row r="4306" spans="7:8">
      <c r="G4306" s="66"/>
      <c r="H4306" s="66"/>
    </row>
    <row r="4307" spans="7:8">
      <c r="G4307" s="66"/>
      <c r="H4307" s="66"/>
    </row>
    <row r="4308" spans="7:8">
      <c r="G4308" s="66"/>
      <c r="H4308" s="66"/>
    </row>
    <row r="4309" spans="7:8">
      <c r="G4309" s="66"/>
      <c r="H4309" s="66"/>
    </row>
    <row r="4310" spans="7:8">
      <c r="G4310" s="66"/>
      <c r="H4310" s="66"/>
    </row>
    <row r="4311" spans="7:8">
      <c r="G4311" s="66"/>
      <c r="H4311" s="66"/>
    </row>
    <row r="4312" spans="7:8">
      <c r="G4312" s="66"/>
      <c r="H4312" s="66"/>
    </row>
    <row r="4313" spans="7:8">
      <c r="G4313" s="66"/>
      <c r="H4313" s="66"/>
    </row>
    <row r="4314" spans="7:8">
      <c r="G4314" s="66"/>
      <c r="H4314" s="66"/>
    </row>
    <row r="4315" spans="7:8">
      <c r="G4315" s="66"/>
      <c r="H4315" s="66"/>
    </row>
    <row r="4316" spans="7:8">
      <c r="G4316" s="66"/>
      <c r="H4316" s="66"/>
    </row>
    <row r="4317" spans="7:8">
      <c r="G4317" s="66"/>
      <c r="H4317" s="66"/>
    </row>
    <row r="4318" spans="7:8">
      <c r="G4318" s="66"/>
      <c r="H4318" s="66"/>
    </row>
    <row r="4319" spans="7:8">
      <c r="G4319" s="66"/>
      <c r="H4319" s="66"/>
    </row>
    <row r="4320" spans="7:8">
      <c r="G4320" s="66"/>
      <c r="H4320" s="66"/>
    </row>
    <row r="4321" spans="7:8">
      <c r="G4321" s="66"/>
      <c r="H4321" s="66"/>
    </row>
    <row r="4322" spans="7:8">
      <c r="G4322" s="66"/>
      <c r="H4322" s="66"/>
    </row>
    <row r="4323" spans="7:8">
      <c r="G4323" s="66"/>
      <c r="H4323" s="66"/>
    </row>
    <row r="4324" spans="7:8">
      <c r="G4324" s="66"/>
      <c r="H4324" s="66"/>
    </row>
    <row r="4325" spans="7:8">
      <c r="G4325" s="66"/>
      <c r="H4325" s="66"/>
    </row>
    <row r="4326" spans="7:8">
      <c r="G4326" s="66"/>
      <c r="H4326" s="66"/>
    </row>
    <row r="4327" spans="7:8">
      <c r="G4327" s="66"/>
      <c r="H4327" s="66"/>
    </row>
    <row r="4328" spans="7:8">
      <c r="G4328" s="66"/>
      <c r="H4328" s="66"/>
    </row>
    <row r="4329" spans="7:8">
      <c r="G4329" s="66"/>
      <c r="H4329" s="66"/>
    </row>
    <row r="4330" spans="7:8">
      <c r="G4330" s="66"/>
      <c r="H4330" s="66"/>
    </row>
    <row r="4331" spans="7:8">
      <c r="G4331" s="66"/>
      <c r="H4331" s="66"/>
    </row>
    <row r="4332" spans="7:8">
      <c r="G4332" s="66"/>
      <c r="H4332" s="66"/>
    </row>
    <row r="4333" spans="7:8">
      <c r="G4333" s="66"/>
      <c r="H4333" s="66"/>
    </row>
    <row r="4334" spans="7:8">
      <c r="G4334" s="66"/>
      <c r="H4334" s="66"/>
    </row>
    <row r="4335" spans="7:8">
      <c r="G4335" s="66"/>
      <c r="H4335" s="66"/>
    </row>
    <row r="4336" spans="7:8">
      <c r="G4336" s="66"/>
      <c r="H4336" s="66"/>
    </row>
    <row r="4337" spans="7:8">
      <c r="G4337" s="66"/>
      <c r="H4337" s="66"/>
    </row>
    <row r="4338" spans="7:8">
      <c r="G4338" s="66"/>
      <c r="H4338" s="66"/>
    </row>
    <row r="4339" spans="7:8">
      <c r="G4339" s="66"/>
      <c r="H4339" s="66"/>
    </row>
    <row r="4340" spans="7:8">
      <c r="G4340" s="66"/>
      <c r="H4340" s="66"/>
    </row>
    <row r="4341" spans="7:8">
      <c r="G4341" s="66"/>
      <c r="H4341" s="66"/>
    </row>
    <row r="4342" spans="7:8">
      <c r="G4342" s="66"/>
      <c r="H4342" s="66"/>
    </row>
    <row r="4343" spans="7:8">
      <c r="G4343" s="66"/>
      <c r="H4343" s="66"/>
    </row>
    <row r="4344" spans="7:8">
      <c r="G4344" s="66"/>
      <c r="H4344" s="66"/>
    </row>
    <row r="4345" spans="7:8">
      <c r="G4345" s="66"/>
      <c r="H4345" s="66"/>
    </row>
    <row r="4346" spans="7:8">
      <c r="G4346" s="66"/>
      <c r="H4346" s="66"/>
    </row>
    <row r="4347" spans="7:8">
      <c r="G4347" s="66"/>
      <c r="H4347" s="66"/>
    </row>
    <row r="4348" spans="7:8">
      <c r="G4348" s="66"/>
      <c r="H4348" s="66"/>
    </row>
    <row r="4349" spans="7:8">
      <c r="G4349" s="66"/>
      <c r="H4349" s="66"/>
    </row>
    <row r="4350" spans="7:8">
      <c r="G4350" s="66"/>
      <c r="H4350" s="66"/>
    </row>
    <row r="4351" spans="7:8">
      <c r="G4351" s="66"/>
      <c r="H4351" s="66"/>
    </row>
    <row r="4352" spans="7:8">
      <c r="G4352" s="66"/>
      <c r="H4352" s="66"/>
    </row>
    <row r="4353" spans="7:8">
      <c r="G4353" s="66"/>
      <c r="H4353" s="66"/>
    </row>
    <row r="4354" spans="7:8">
      <c r="G4354" s="66"/>
      <c r="H4354" s="66"/>
    </row>
    <row r="4355" spans="7:8">
      <c r="G4355" s="66"/>
      <c r="H4355" s="66"/>
    </row>
    <row r="4356" spans="7:8">
      <c r="G4356" s="66"/>
      <c r="H4356" s="66"/>
    </row>
    <row r="4357" spans="7:8">
      <c r="G4357" s="66"/>
      <c r="H4357" s="66"/>
    </row>
    <row r="4358" spans="7:8">
      <c r="G4358" s="66"/>
      <c r="H4358" s="66"/>
    </row>
    <row r="4359" spans="7:8">
      <c r="G4359" s="66"/>
      <c r="H4359" s="66"/>
    </row>
    <row r="4360" spans="7:8">
      <c r="G4360" s="66"/>
      <c r="H4360" s="66"/>
    </row>
    <row r="4361" spans="7:8">
      <c r="G4361" s="66"/>
      <c r="H4361" s="66"/>
    </row>
    <row r="4362" spans="7:8">
      <c r="G4362" s="66"/>
      <c r="H4362" s="66"/>
    </row>
    <row r="4363" spans="7:8">
      <c r="G4363" s="66"/>
      <c r="H4363" s="66"/>
    </row>
    <row r="4364" spans="7:8">
      <c r="G4364" s="66"/>
      <c r="H4364" s="66"/>
    </row>
    <row r="4365" spans="7:8">
      <c r="G4365" s="66"/>
      <c r="H4365" s="66"/>
    </row>
    <row r="4366" spans="7:8">
      <c r="G4366" s="66"/>
      <c r="H4366" s="66"/>
    </row>
    <row r="4367" spans="7:8">
      <c r="G4367" s="66"/>
      <c r="H4367" s="66"/>
    </row>
    <row r="4368" spans="7:8">
      <c r="G4368" s="66"/>
      <c r="H4368" s="66"/>
    </row>
    <row r="4369" spans="7:8">
      <c r="G4369" s="66"/>
      <c r="H4369" s="66"/>
    </row>
    <row r="4370" spans="7:8">
      <c r="G4370" s="66"/>
      <c r="H4370" s="66"/>
    </row>
    <row r="4371" spans="7:8">
      <c r="G4371" s="66"/>
      <c r="H4371" s="66"/>
    </row>
    <row r="4372" spans="7:8">
      <c r="G4372" s="66"/>
      <c r="H4372" s="66"/>
    </row>
    <row r="4373" spans="7:8">
      <c r="G4373" s="66"/>
      <c r="H4373" s="66"/>
    </row>
    <row r="4374" spans="7:8">
      <c r="G4374" s="66"/>
      <c r="H4374" s="66"/>
    </row>
    <row r="4375" spans="7:8">
      <c r="G4375" s="66"/>
      <c r="H4375" s="66"/>
    </row>
    <row r="4376" spans="7:8">
      <c r="G4376" s="66"/>
      <c r="H4376" s="66"/>
    </row>
    <row r="4377" spans="7:8">
      <c r="G4377" s="66"/>
      <c r="H4377" s="66"/>
    </row>
    <row r="4378" spans="7:8">
      <c r="G4378" s="66"/>
      <c r="H4378" s="66"/>
    </row>
    <row r="4379" spans="7:8">
      <c r="G4379" s="66"/>
      <c r="H4379" s="66"/>
    </row>
    <row r="4380" spans="7:8">
      <c r="G4380" s="66"/>
      <c r="H4380" s="66"/>
    </row>
    <row r="4381" spans="7:8">
      <c r="G4381" s="66"/>
      <c r="H4381" s="66"/>
    </row>
    <row r="4382" spans="7:8">
      <c r="G4382" s="66"/>
      <c r="H4382" s="66"/>
    </row>
    <row r="4383" spans="7:8">
      <c r="G4383" s="66"/>
      <c r="H4383" s="66"/>
    </row>
    <row r="4384" spans="7:8">
      <c r="G4384" s="66"/>
      <c r="H4384" s="66"/>
    </row>
    <row r="4385" spans="7:8">
      <c r="G4385" s="66"/>
      <c r="H4385" s="66"/>
    </row>
    <row r="4386" spans="7:8">
      <c r="G4386" s="66"/>
      <c r="H4386" s="66"/>
    </row>
    <row r="4387" spans="7:8">
      <c r="G4387" s="66"/>
      <c r="H4387" s="66"/>
    </row>
    <row r="4388" spans="7:8">
      <c r="G4388" s="66"/>
      <c r="H4388" s="66"/>
    </row>
    <row r="4389" spans="7:8">
      <c r="G4389" s="66"/>
      <c r="H4389" s="66"/>
    </row>
    <row r="4390" spans="7:8">
      <c r="G4390" s="66"/>
      <c r="H4390" s="66"/>
    </row>
    <row r="4391" spans="7:8">
      <c r="G4391" s="66"/>
      <c r="H4391" s="66"/>
    </row>
    <row r="4392" spans="7:8">
      <c r="G4392" s="66"/>
      <c r="H4392" s="66"/>
    </row>
    <row r="4393" spans="7:8">
      <c r="G4393" s="66"/>
      <c r="H4393" s="66"/>
    </row>
    <row r="4394" spans="7:8">
      <c r="G4394" s="66"/>
      <c r="H4394" s="66"/>
    </row>
    <row r="4395" spans="7:8">
      <c r="G4395" s="66"/>
      <c r="H4395" s="66"/>
    </row>
    <row r="4396" spans="7:8">
      <c r="G4396" s="66"/>
      <c r="H4396" s="66"/>
    </row>
    <row r="4397" spans="7:8">
      <c r="G4397" s="66"/>
      <c r="H4397" s="66"/>
    </row>
    <row r="4398" spans="7:8">
      <c r="G4398" s="66"/>
      <c r="H4398" s="66"/>
    </row>
    <row r="4399" spans="7:8">
      <c r="G4399" s="66"/>
      <c r="H4399" s="66"/>
    </row>
    <row r="4400" spans="7:8">
      <c r="G4400" s="66"/>
      <c r="H4400" s="66"/>
    </row>
    <row r="4401" spans="7:8">
      <c r="G4401" s="66"/>
      <c r="H4401" s="66"/>
    </row>
    <row r="4402" spans="7:8">
      <c r="G4402" s="66"/>
      <c r="H4402" s="66"/>
    </row>
    <row r="4403" spans="7:8">
      <c r="G4403" s="66"/>
      <c r="H4403" s="66"/>
    </row>
    <row r="4404" spans="7:8">
      <c r="G4404" s="66"/>
      <c r="H4404" s="66"/>
    </row>
    <row r="4405" spans="7:8">
      <c r="G4405" s="66"/>
      <c r="H4405" s="66"/>
    </row>
    <row r="4406" spans="7:8">
      <c r="G4406" s="66"/>
      <c r="H4406" s="66"/>
    </row>
    <row r="4407" spans="7:8">
      <c r="G4407" s="66"/>
      <c r="H4407" s="66"/>
    </row>
    <row r="4408" spans="7:8">
      <c r="G4408" s="66"/>
      <c r="H4408" s="66"/>
    </row>
    <row r="4409" spans="7:8">
      <c r="G4409" s="66"/>
      <c r="H4409" s="66"/>
    </row>
    <row r="4410" spans="7:8">
      <c r="G4410" s="66"/>
      <c r="H4410" s="66"/>
    </row>
    <row r="4411" spans="7:8">
      <c r="G4411" s="66"/>
      <c r="H4411" s="66"/>
    </row>
    <row r="4412" spans="7:8">
      <c r="G4412" s="66"/>
      <c r="H4412" s="66"/>
    </row>
    <row r="4413" spans="7:8">
      <c r="G4413" s="66"/>
      <c r="H4413" s="66"/>
    </row>
    <row r="4414" spans="7:8">
      <c r="G4414" s="66"/>
      <c r="H4414" s="66"/>
    </row>
    <row r="4415" spans="7:8">
      <c r="G4415" s="66"/>
      <c r="H4415" s="66"/>
    </row>
    <row r="4416" spans="7:8">
      <c r="G4416" s="66"/>
      <c r="H4416" s="66"/>
    </row>
    <row r="4417" spans="7:8">
      <c r="G4417" s="66"/>
      <c r="H4417" s="66"/>
    </row>
    <row r="4418" spans="7:8">
      <c r="G4418" s="66"/>
      <c r="H4418" s="66"/>
    </row>
    <row r="4419" spans="7:8">
      <c r="G4419" s="66"/>
      <c r="H4419" s="66"/>
    </row>
    <row r="4420" spans="7:8">
      <c r="G4420" s="66"/>
      <c r="H4420" s="66"/>
    </row>
    <row r="4421" spans="7:8">
      <c r="G4421" s="66"/>
      <c r="H4421" s="66"/>
    </row>
    <row r="4422" spans="7:8">
      <c r="G4422" s="66"/>
      <c r="H4422" s="66"/>
    </row>
    <row r="4423" spans="7:8">
      <c r="G4423" s="66"/>
      <c r="H4423" s="66"/>
    </row>
    <row r="4424" spans="7:8">
      <c r="G4424" s="66"/>
      <c r="H4424" s="66"/>
    </row>
    <row r="4425" spans="7:8">
      <c r="G4425" s="66"/>
      <c r="H4425" s="66"/>
    </row>
    <row r="4426" spans="7:8">
      <c r="G4426" s="66"/>
      <c r="H4426" s="66"/>
    </row>
    <row r="4427" spans="7:8">
      <c r="G4427" s="66"/>
      <c r="H4427" s="66"/>
    </row>
    <row r="4428" spans="7:8">
      <c r="G4428" s="66"/>
      <c r="H4428" s="66"/>
    </row>
    <row r="4429" spans="7:8">
      <c r="G4429" s="66"/>
      <c r="H4429" s="66"/>
    </row>
    <row r="4430" spans="7:8">
      <c r="G4430" s="66"/>
      <c r="H4430" s="66"/>
    </row>
    <row r="4431" spans="7:8">
      <c r="G4431" s="66"/>
      <c r="H4431" s="66"/>
    </row>
    <row r="4432" spans="7:8">
      <c r="G4432" s="66"/>
      <c r="H4432" s="66"/>
    </row>
    <row r="4433" spans="7:8">
      <c r="G4433" s="66"/>
      <c r="H4433" s="66"/>
    </row>
    <row r="4434" spans="7:8">
      <c r="G4434" s="66"/>
      <c r="H4434" s="66"/>
    </row>
    <row r="4435" spans="7:8">
      <c r="G4435" s="66"/>
      <c r="H4435" s="66"/>
    </row>
    <row r="4436" spans="7:8">
      <c r="G4436" s="66"/>
      <c r="H4436" s="66"/>
    </row>
    <row r="4437" spans="7:8">
      <c r="G4437" s="66"/>
      <c r="H4437" s="66"/>
    </row>
    <row r="4438" spans="7:8">
      <c r="G4438" s="66"/>
      <c r="H4438" s="66"/>
    </row>
    <row r="4439" spans="7:8">
      <c r="G4439" s="66"/>
      <c r="H4439" s="66"/>
    </row>
    <row r="4440" spans="7:8">
      <c r="G4440" s="66"/>
      <c r="H4440" s="66"/>
    </row>
    <row r="4441" spans="7:8">
      <c r="G4441" s="66"/>
      <c r="H4441" s="66"/>
    </row>
    <row r="4442" spans="7:8">
      <c r="G4442" s="66"/>
      <c r="H4442" s="66"/>
    </row>
    <row r="4443" spans="7:8">
      <c r="G4443" s="66"/>
      <c r="H4443" s="66"/>
    </row>
    <row r="4444" spans="7:8">
      <c r="G4444" s="66"/>
      <c r="H4444" s="66"/>
    </row>
    <row r="4445" spans="7:8">
      <c r="G4445" s="66"/>
      <c r="H4445" s="66"/>
    </row>
    <row r="4446" spans="7:8">
      <c r="G4446" s="66"/>
      <c r="H4446" s="66"/>
    </row>
    <row r="4447" spans="7:8">
      <c r="G4447" s="66"/>
      <c r="H4447" s="66"/>
    </row>
    <row r="4448" spans="7:8">
      <c r="G4448" s="66"/>
      <c r="H4448" s="66"/>
    </row>
    <row r="4449" spans="7:8">
      <c r="G4449" s="66"/>
      <c r="H4449" s="66"/>
    </row>
    <row r="4450" spans="7:8">
      <c r="G4450" s="66"/>
      <c r="H4450" s="66"/>
    </row>
    <row r="4451" spans="7:8">
      <c r="G4451" s="66"/>
      <c r="H4451" s="66"/>
    </row>
    <row r="4452" spans="7:8">
      <c r="G4452" s="66"/>
      <c r="H4452" s="66"/>
    </row>
    <row r="4453" spans="7:8">
      <c r="G4453" s="66"/>
      <c r="H4453" s="66"/>
    </row>
    <row r="4454" spans="7:8">
      <c r="G4454" s="66"/>
      <c r="H4454" s="66"/>
    </row>
    <row r="4455" spans="7:8">
      <c r="G4455" s="66"/>
      <c r="H4455" s="66"/>
    </row>
    <row r="4456" spans="7:8">
      <c r="G4456" s="66"/>
      <c r="H4456" s="66"/>
    </row>
    <row r="4457" spans="7:8">
      <c r="G4457" s="66"/>
      <c r="H4457" s="66"/>
    </row>
    <row r="4458" spans="7:8">
      <c r="G4458" s="66"/>
      <c r="H4458" s="66"/>
    </row>
    <row r="4459" spans="7:8">
      <c r="G4459" s="66"/>
      <c r="H4459" s="66"/>
    </row>
    <row r="4460" spans="7:8">
      <c r="G4460" s="66"/>
      <c r="H4460" s="66"/>
    </row>
    <row r="4461" spans="7:8">
      <c r="G4461" s="66"/>
      <c r="H4461" s="66"/>
    </row>
    <row r="4462" spans="7:8">
      <c r="G4462" s="66"/>
      <c r="H4462" s="66"/>
    </row>
    <row r="4463" spans="7:8">
      <c r="G4463" s="66"/>
      <c r="H4463" s="66"/>
    </row>
    <row r="4464" spans="7:8">
      <c r="G4464" s="66"/>
      <c r="H4464" s="66"/>
    </row>
    <row r="4465" spans="7:8">
      <c r="G4465" s="66"/>
      <c r="H4465" s="66"/>
    </row>
    <row r="4466" spans="7:8">
      <c r="G4466" s="66"/>
      <c r="H4466" s="66"/>
    </row>
    <row r="4467" spans="7:8">
      <c r="G4467" s="66"/>
      <c r="H4467" s="66"/>
    </row>
    <row r="4468" spans="7:8">
      <c r="G4468" s="66"/>
      <c r="H4468" s="66"/>
    </row>
    <row r="4469" spans="7:8">
      <c r="G4469" s="66"/>
      <c r="H4469" s="66"/>
    </row>
    <row r="4470" spans="7:8">
      <c r="G4470" s="66"/>
      <c r="H4470" s="66"/>
    </row>
    <row r="4471" spans="7:8">
      <c r="G4471" s="66"/>
      <c r="H4471" s="66"/>
    </row>
    <row r="4472" spans="7:8">
      <c r="G4472" s="66"/>
      <c r="H4472" s="66"/>
    </row>
    <row r="4473" spans="7:8">
      <c r="G4473" s="66"/>
      <c r="H4473" s="66"/>
    </row>
    <row r="4474" spans="7:8">
      <c r="G4474" s="66"/>
      <c r="H4474" s="66"/>
    </row>
    <row r="4475" spans="7:8">
      <c r="G4475" s="66"/>
      <c r="H4475" s="66"/>
    </row>
    <row r="4476" spans="7:8">
      <c r="G4476" s="66"/>
      <c r="H4476" s="66"/>
    </row>
    <row r="4477" spans="7:8">
      <c r="G4477" s="66"/>
      <c r="H4477" s="66"/>
    </row>
    <row r="4478" spans="7:8">
      <c r="G4478" s="66"/>
      <c r="H4478" s="66"/>
    </row>
    <row r="4479" spans="7:8">
      <c r="G4479" s="66"/>
      <c r="H4479" s="66"/>
    </row>
    <row r="4480" spans="7:8">
      <c r="G4480" s="66"/>
      <c r="H4480" s="66"/>
    </row>
    <row r="4481" spans="7:8">
      <c r="G4481" s="66"/>
      <c r="H4481" s="66"/>
    </row>
    <row r="4482" spans="7:8">
      <c r="G4482" s="66"/>
      <c r="H4482" s="66"/>
    </row>
    <row r="4483" spans="7:8">
      <c r="G4483" s="66"/>
      <c r="H4483" s="66"/>
    </row>
    <row r="4484" spans="7:8">
      <c r="G4484" s="66"/>
      <c r="H4484" s="66"/>
    </row>
    <row r="4485" spans="7:8">
      <c r="G4485" s="66"/>
      <c r="H4485" s="66"/>
    </row>
    <row r="4486" spans="7:8">
      <c r="G4486" s="66"/>
      <c r="H4486" s="66"/>
    </row>
    <row r="4487" spans="7:8">
      <c r="G4487" s="66"/>
      <c r="H4487" s="66"/>
    </row>
    <row r="4488" spans="7:8">
      <c r="G4488" s="66"/>
      <c r="H4488" s="66"/>
    </row>
    <row r="4489" spans="7:8">
      <c r="G4489" s="66"/>
      <c r="H4489" s="66"/>
    </row>
    <row r="4490" spans="7:8">
      <c r="G4490" s="66"/>
      <c r="H4490" s="66"/>
    </row>
    <row r="4491" spans="7:8">
      <c r="G4491" s="66"/>
      <c r="H4491" s="66"/>
    </row>
    <row r="4492" spans="7:8">
      <c r="G4492" s="66"/>
      <c r="H4492" s="66"/>
    </row>
    <row r="4493" spans="7:8">
      <c r="G4493" s="66"/>
      <c r="H4493" s="66"/>
    </row>
    <row r="4494" spans="7:8">
      <c r="G4494" s="66"/>
      <c r="H4494" s="66"/>
    </row>
    <row r="4495" spans="7:8">
      <c r="G4495" s="66"/>
      <c r="H4495" s="66"/>
    </row>
    <row r="4496" spans="7:8">
      <c r="G4496" s="66"/>
      <c r="H4496" s="66"/>
    </row>
    <row r="4497" spans="7:8">
      <c r="G4497" s="66"/>
      <c r="H4497" s="66"/>
    </row>
    <row r="4498" spans="7:8">
      <c r="G4498" s="66"/>
      <c r="H4498" s="66"/>
    </row>
    <row r="4499" spans="7:8">
      <c r="G4499" s="66"/>
      <c r="H4499" s="66"/>
    </row>
    <row r="4500" spans="7:8">
      <c r="G4500" s="66"/>
      <c r="H4500" s="66"/>
    </row>
    <row r="4501" spans="7:8">
      <c r="G4501" s="66"/>
      <c r="H4501" s="66"/>
    </row>
    <row r="4502" spans="7:8">
      <c r="G4502" s="66"/>
      <c r="H4502" s="66"/>
    </row>
    <row r="4503" spans="7:8">
      <c r="G4503" s="66"/>
      <c r="H4503" s="66"/>
    </row>
    <row r="4504" spans="7:8">
      <c r="G4504" s="66"/>
      <c r="H4504" s="66"/>
    </row>
    <row r="4505" spans="7:8">
      <c r="G4505" s="66"/>
      <c r="H4505" s="66"/>
    </row>
    <row r="4506" spans="7:8">
      <c r="G4506" s="66"/>
      <c r="H4506" s="66"/>
    </row>
    <row r="4507" spans="7:8">
      <c r="G4507" s="66"/>
      <c r="H4507" s="66"/>
    </row>
    <row r="4508" spans="7:8">
      <c r="G4508" s="66"/>
      <c r="H4508" s="66"/>
    </row>
    <row r="4509" spans="7:8">
      <c r="G4509" s="66"/>
      <c r="H4509" s="66"/>
    </row>
    <row r="4510" spans="7:8">
      <c r="G4510" s="66"/>
      <c r="H4510" s="66"/>
    </row>
    <row r="4511" spans="7:8">
      <c r="G4511" s="66"/>
      <c r="H4511" s="66"/>
    </row>
    <row r="4512" spans="7:8">
      <c r="G4512" s="66"/>
      <c r="H4512" s="66"/>
    </row>
    <row r="4513" spans="7:8">
      <c r="G4513" s="66"/>
      <c r="H4513" s="66"/>
    </row>
    <row r="4514" spans="7:8">
      <c r="G4514" s="66"/>
      <c r="H4514" s="66"/>
    </row>
    <row r="4515" spans="7:8">
      <c r="G4515" s="66"/>
      <c r="H4515" s="66"/>
    </row>
    <row r="4516" spans="7:8">
      <c r="G4516" s="66"/>
      <c r="H4516" s="66"/>
    </row>
    <row r="4517" spans="7:8">
      <c r="G4517" s="66"/>
      <c r="H4517" s="66"/>
    </row>
    <row r="4518" spans="7:8">
      <c r="G4518" s="66"/>
      <c r="H4518" s="66"/>
    </row>
    <row r="4519" spans="7:8">
      <c r="G4519" s="66"/>
      <c r="H4519" s="66"/>
    </row>
    <row r="4520" spans="7:8">
      <c r="G4520" s="66"/>
      <c r="H4520" s="66"/>
    </row>
    <row r="4521" spans="7:8">
      <c r="G4521" s="66"/>
      <c r="H4521" s="66"/>
    </row>
    <row r="4522" spans="7:8">
      <c r="G4522" s="66"/>
      <c r="H4522" s="66"/>
    </row>
    <row r="4523" spans="7:8">
      <c r="G4523" s="66"/>
      <c r="H4523" s="66"/>
    </row>
    <row r="4524" spans="7:8">
      <c r="G4524" s="66"/>
      <c r="H4524" s="66"/>
    </row>
    <row r="4525" spans="7:8">
      <c r="G4525" s="66"/>
      <c r="H4525" s="66"/>
    </row>
    <row r="4526" spans="7:8">
      <c r="G4526" s="66"/>
      <c r="H4526" s="66"/>
    </row>
    <row r="4527" spans="7:8">
      <c r="G4527" s="66"/>
      <c r="H4527" s="66"/>
    </row>
    <row r="4528" spans="7:8">
      <c r="G4528" s="66"/>
      <c r="H4528" s="66"/>
    </row>
    <row r="4529" spans="7:8">
      <c r="G4529" s="66"/>
      <c r="H4529" s="66"/>
    </row>
    <row r="4530" spans="7:8">
      <c r="G4530" s="66"/>
      <c r="H4530" s="66"/>
    </row>
    <row r="4531" spans="7:8">
      <c r="G4531" s="66"/>
      <c r="H4531" s="66"/>
    </row>
    <row r="4532" spans="7:8">
      <c r="G4532" s="66"/>
      <c r="H4532" s="66"/>
    </row>
    <row r="4533" spans="7:8">
      <c r="G4533" s="66"/>
      <c r="H4533" s="66"/>
    </row>
    <row r="4534" spans="7:8">
      <c r="G4534" s="66"/>
      <c r="H4534" s="66"/>
    </row>
    <row r="4535" spans="7:8">
      <c r="G4535" s="66"/>
      <c r="H4535" s="66"/>
    </row>
    <row r="4536" spans="7:8">
      <c r="G4536" s="66"/>
      <c r="H4536" s="66"/>
    </row>
    <row r="4537" spans="7:8">
      <c r="G4537" s="66"/>
      <c r="H4537" s="66"/>
    </row>
    <row r="4538" spans="7:8">
      <c r="G4538" s="66"/>
      <c r="H4538" s="66"/>
    </row>
    <row r="4539" spans="7:8">
      <c r="G4539" s="66"/>
      <c r="H4539" s="66"/>
    </row>
    <row r="4540" spans="7:8">
      <c r="G4540" s="66"/>
      <c r="H4540" s="66"/>
    </row>
    <row r="4541" spans="7:8">
      <c r="G4541" s="66"/>
      <c r="H4541" s="66"/>
    </row>
    <row r="4542" spans="7:8">
      <c r="G4542" s="66"/>
      <c r="H4542" s="66"/>
    </row>
    <row r="4543" spans="7:8">
      <c r="G4543" s="66"/>
      <c r="H4543" s="66"/>
    </row>
    <row r="4544" spans="7:8">
      <c r="G4544" s="66"/>
      <c r="H4544" s="66"/>
    </row>
    <row r="4545" spans="7:8">
      <c r="G4545" s="66"/>
      <c r="H4545" s="66"/>
    </row>
    <row r="4546" spans="7:8">
      <c r="G4546" s="66"/>
      <c r="H4546" s="66"/>
    </row>
    <row r="4547" spans="7:8">
      <c r="G4547" s="66"/>
      <c r="H4547" s="66"/>
    </row>
    <row r="4548" spans="7:8">
      <c r="G4548" s="66"/>
      <c r="H4548" s="66"/>
    </row>
    <row r="4549" spans="7:8">
      <c r="G4549" s="66"/>
      <c r="H4549" s="66"/>
    </row>
    <row r="4550" spans="7:8">
      <c r="G4550" s="66"/>
      <c r="H4550" s="66"/>
    </row>
    <row r="4551" spans="7:8">
      <c r="G4551" s="66"/>
      <c r="H4551" s="66"/>
    </row>
    <row r="4552" spans="7:8">
      <c r="G4552" s="66"/>
      <c r="H4552" s="66"/>
    </row>
    <row r="4553" spans="7:8">
      <c r="G4553" s="66"/>
      <c r="H4553" s="66"/>
    </row>
    <row r="4554" spans="7:8">
      <c r="G4554" s="66"/>
      <c r="H4554" s="66"/>
    </row>
    <row r="4555" spans="7:8">
      <c r="G4555" s="66"/>
      <c r="H4555" s="66"/>
    </row>
    <row r="4556" spans="7:8">
      <c r="G4556" s="66"/>
      <c r="H4556" s="66"/>
    </row>
    <row r="4557" spans="7:8">
      <c r="G4557" s="66"/>
      <c r="H4557" s="66"/>
    </row>
    <row r="4558" spans="7:8">
      <c r="G4558" s="66"/>
      <c r="H4558" s="66"/>
    </row>
    <row r="4559" spans="7:8">
      <c r="G4559" s="66"/>
      <c r="H4559" s="66"/>
    </row>
    <row r="4560" spans="7:8">
      <c r="G4560" s="66"/>
      <c r="H4560" s="66"/>
    </row>
    <row r="4561" spans="7:8">
      <c r="G4561" s="66"/>
      <c r="H4561" s="66"/>
    </row>
    <row r="4562" spans="7:8">
      <c r="G4562" s="66"/>
      <c r="H4562" s="66"/>
    </row>
    <row r="4563" spans="7:8">
      <c r="G4563" s="66"/>
      <c r="H4563" s="66"/>
    </row>
    <row r="4564" spans="7:8">
      <c r="G4564" s="66"/>
      <c r="H4564" s="66"/>
    </row>
    <row r="4565" spans="7:8">
      <c r="G4565" s="66"/>
      <c r="H4565" s="66"/>
    </row>
    <row r="4566" spans="7:8">
      <c r="G4566" s="66"/>
      <c r="H4566" s="66"/>
    </row>
    <row r="4567" spans="7:8">
      <c r="G4567" s="66"/>
      <c r="H4567" s="66"/>
    </row>
    <row r="4568" spans="7:8">
      <c r="G4568" s="66"/>
      <c r="H4568" s="66"/>
    </row>
    <row r="4569" spans="7:8">
      <c r="G4569" s="66"/>
      <c r="H4569" s="66"/>
    </row>
    <row r="4570" spans="7:8">
      <c r="G4570" s="66"/>
      <c r="H4570" s="66"/>
    </row>
    <row r="4571" spans="7:8">
      <c r="G4571" s="66"/>
      <c r="H4571" s="66"/>
    </row>
    <row r="4572" spans="7:8">
      <c r="G4572" s="66"/>
      <c r="H4572" s="66"/>
    </row>
    <row r="4573" spans="7:8">
      <c r="G4573" s="66"/>
      <c r="H4573" s="66"/>
    </row>
    <row r="4574" spans="7:8">
      <c r="G4574" s="66"/>
      <c r="H4574" s="66"/>
    </row>
    <row r="4575" spans="7:8">
      <c r="G4575" s="66"/>
      <c r="H4575" s="66"/>
    </row>
    <row r="4576" spans="7:8">
      <c r="G4576" s="66"/>
      <c r="H4576" s="66"/>
    </row>
    <row r="4577" spans="7:8">
      <c r="G4577" s="66"/>
      <c r="H4577" s="66"/>
    </row>
    <row r="4578" spans="7:8">
      <c r="G4578" s="66"/>
      <c r="H4578" s="66"/>
    </row>
    <row r="4579" spans="7:8">
      <c r="G4579" s="66"/>
      <c r="H4579" s="66"/>
    </row>
    <row r="4580" spans="7:8">
      <c r="G4580" s="66"/>
      <c r="H4580" s="66"/>
    </row>
    <row r="4581" spans="7:8">
      <c r="G4581" s="66"/>
      <c r="H4581" s="66"/>
    </row>
    <row r="4582" spans="7:8">
      <c r="G4582" s="66"/>
      <c r="H4582" s="66"/>
    </row>
    <row r="4583" spans="7:8">
      <c r="G4583" s="66"/>
      <c r="H4583" s="66"/>
    </row>
    <row r="4584" spans="7:8">
      <c r="G4584" s="66"/>
      <c r="H4584" s="66"/>
    </row>
    <row r="4585" spans="7:8">
      <c r="G4585" s="66"/>
      <c r="H4585" s="66"/>
    </row>
    <row r="4586" spans="7:8">
      <c r="G4586" s="66"/>
      <c r="H4586" s="66"/>
    </row>
    <row r="4587" spans="7:8">
      <c r="G4587" s="66"/>
      <c r="H4587" s="66"/>
    </row>
    <row r="4588" spans="7:8">
      <c r="G4588" s="66"/>
      <c r="H4588" s="66"/>
    </row>
    <row r="4589" spans="7:8">
      <c r="G4589" s="66"/>
      <c r="H4589" s="66"/>
    </row>
    <row r="4590" spans="7:8">
      <c r="G4590" s="66"/>
      <c r="H4590" s="66"/>
    </row>
    <row r="4591" spans="7:8">
      <c r="G4591" s="66"/>
      <c r="H4591" s="66"/>
    </row>
    <row r="4592" spans="7:8">
      <c r="G4592" s="66"/>
      <c r="H4592" s="66"/>
    </row>
    <row r="4593" spans="7:8">
      <c r="G4593" s="66"/>
      <c r="H4593" s="66"/>
    </row>
    <row r="4594" spans="7:8">
      <c r="G4594" s="66"/>
      <c r="H4594" s="66"/>
    </row>
    <row r="4595" spans="7:8">
      <c r="G4595" s="66"/>
      <c r="H4595" s="66"/>
    </row>
    <row r="4596" spans="7:8">
      <c r="G4596" s="66"/>
      <c r="H4596" s="66"/>
    </row>
    <row r="4597" spans="7:8">
      <c r="G4597" s="66"/>
      <c r="H4597" s="66"/>
    </row>
    <row r="4598" spans="7:8">
      <c r="G4598" s="66"/>
      <c r="H4598" s="66"/>
    </row>
    <row r="4599" spans="7:8">
      <c r="G4599" s="66"/>
      <c r="H4599" s="66"/>
    </row>
    <row r="4600" spans="7:8">
      <c r="G4600" s="66"/>
      <c r="H4600" s="66"/>
    </row>
    <row r="4601" spans="7:8">
      <c r="G4601" s="66"/>
      <c r="H4601" s="66"/>
    </row>
    <row r="4602" spans="7:8">
      <c r="G4602" s="66"/>
      <c r="H4602" s="66"/>
    </row>
    <row r="4603" spans="7:8">
      <c r="G4603" s="66"/>
      <c r="H4603" s="66"/>
    </row>
    <row r="4604" spans="7:8">
      <c r="G4604" s="66"/>
      <c r="H4604" s="66"/>
    </row>
    <row r="4605" spans="7:8">
      <c r="G4605" s="66"/>
      <c r="H4605" s="66"/>
    </row>
    <row r="4606" spans="7:8">
      <c r="G4606" s="66"/>
      <c r="H4606" s="66"/>
    </row>
    <row r="4607" spans="7:8">
      <c r="G4607" s="66"/>
      <c r="H4607" s="66"/>
    </row>
    <row r="4608" spans="7:8">
      <c r="G4608" s="66"/>
      <c r="H4608" s="66"/>
    </row>
    <row r="4609" spans="7:8">
      <c r="G4609" s="66"/>
      <c r="H4609" s="66"/>
    </row>
    <row r="4610" spans="7:8">
      <c r="G4610" s="66"/>
      <c r="H4610" s="66"/>
    </row>
    <row r="4611" spans="7:8">
      <c r="G4611" s="66"/>
      <c r="H4611" s="66"/>
    </row>
    <row r="4612" spans="7:8">
      <c r="G4612" s="66"/>
      <c r="H4612" s="66"/>
    </row>
    <row r="4613" spans="7:8">
      <c r="G4613" s="66"/>
      <c r="H4613" s="66"/>
    </row>
    <row r="4614" spans="7:8">
      <c r="G4614" s="66"/>
      <c r="H4614" s="66"/>
    </row>
    <row r="4615" spans="7:8">
      <c r="G4615" s="66"/>
      <c r="H4615" s="66"/>
    </row>
    <row r="4616" spans="7:8">
      <c r="G4616" s="66"/>
      <c r="H4616" s="66"/>
    </row>
    <row r="4617" spans="7:8">
      <c r="G4617" s="66"/>
      <c r="H4617" s="66"/>
    </row>
    <row r="4618" spans="7:8">
      <c r="G4618" s="66"/>
      <c r="H4618" s="66"/>
    </row>
    <row r="4619" spans="7:8">
      <c r="G4619" s="66"/>
      <c r="H4619" s="66"/>
    </row>
    <row r="4620" spans="7:8">
      <c r="G4620" s="66"/>
      <c r="H4620" s="66"/>
    </row>
    <row r="4621" spans="7:8">
      <c r="G4621" s="66"/>
      <c r="H4621" s="66"/>
    </row>
    <row r="4622" spans="7:8">
      <c r="G4622" s="66"/>
      <c r="H4622" s="66"/>
    </row>
    <row r="4623" spans="7:8">
      <c r="G4623" s="66"/>
      <c r="H4623" s="66"/>
    </row>
    <row r="4624" spans="7:8">
      <c r="G4624" s="66"/>
      <c r="H4624" s="66"/>
    </row>
    <row r="4625" spans="7:8">
      <c r="G4625" s="66"/>
      <c r="H4625" s="66"/>
    </row>
    <row r="4626" spans="7:8">
      <c r="G4626" s="66"/>
      <c r="H4626" s="66"/>
    </row>
    <row r="4627" spans="7:8">
      <c r="G4627" s="66"/>
      <c r="H4627" s="66"/>
    </row>
    <row r="4628" spans="7:8">
      <c r="G4628" s="66"/>
      <c r="H4628" s="66"/>
    </row>
    <row r="4629" spans="7:8">
      <c r="G4629" s="66"/>
      <c r="H4629" s="66"/>
    </row>
    <row r="4630" spans="7:8">
      <c r="G4630" s="66"/>
      <c r="H4630" s="66"/>
    </row>
    <row r="4631" spans="7:8">
      <c r="G4631" s="66"/>
      <c r="H4631" s="66"/>
    </row>
    <row r="4632" spans="7:8">
      <c r="G4632" s="66"/>
      <c r="H4632" s="66"/>
    </row>
    <row r="4633" spans="7:8">
      <c r="G4633" s="66"/>
      <c r="H4633" s="66"/>
    </row>
    <row r="4634" spans="7:8">
      <c r="G4634" s="66"/>
      <c r="H4634" s="66"/>
    </row>
    <row r="4635" spans="7:8">
      <c r="G4635" s="66"/>
      <c r="H4635" s="66"/>
    </row>
    <row r="4636" spans="7:8">
      <c r="G4636" s="66"/>
      <c r="H4636" s="66"/>
    </row>
    <row r="4637" spans="7:8">
      <c r="G4637" s="66"/>
      <c r="H4637" s="66"/>
    </row>
    <row r="4638" spans="7:8">
      <c r="G4638" s="66"/>
      <c r="H4638" s="66"/>
    </row>
    <row r="4639" spans="7:8">
      <c r="G4639" s="66"/>
      <c r="H4639" s="66"/>
    </row>
    <row r="4640" spans="7:8">
      <c r="G4640" s="66"/>
      <c r="H4640" s="66"/>
    </row>
    <row r="4641" spans="7:8">
      <c r="G4641" s="66"/>
      <c r="H4641" s="66"/>
    </row>
    <row r="4642" spans="7:8">
      <c r="G4642" s="66"/>
      <c r="H4642" s="66"/>
    </row>
    <row r="4643" spans="7:8">
      <c r="G4643" s="66"/>
      <c r="H4643" s="66"/>
    </row>
    <row r="4644" spans="7:8">
      <c r="G4644" s="66"/>
      <c r="H4644" s="66"/>
    </row>
    <row r="4645" spans="7:8">
      <c r="G4645" s="66"/>
      <c r="H4645" s="66"/>
    </row>
    <row r="4646" spans="7:8">
      <c r="G4646" s="66"/>
      <c r="H4646" s="66"/>
    </row>
    <row r="4647" spans="7:8">
      <c r="G4647" s="66"/>
      <c r="H4647" s="66"/>
    </row>
    <row r="4648" spans="7:8">
      <c r="G4648" s="66"/>
      <c r="H4648" s="66"/>
    </row>
    <row r="4649" spans="7:8">
      <c r="G4649" s="66"/>
      <c r="H4649" s="66"/>
    </row>
    <row r="4650" spans="7:8">
      <c r="G4650" s="66"/>
      <c r="H4650" s="66"/>
    </row>
    <row r="4651" spans="7:8">
      <c r="G4651" s="66"/>
      <c r="H4651" s="66"/>
    </row>
    <row r="4652" spans="7:8">
      <c r="G4652" s="66"/>
      <c r="H4652" s="66"/>
    </row>
    <row r="4653" spans="7:8">
      <c r="G4653" s="66"/>
      <c r="H4653" s="66"/>
    </row>
    <row r="4654" spans="7:8">
      <c r="G4654" s="66"/>
      <c r="H4654" s="66"/>
    </row>
    <row r="4655" spans="7:8">
      <c r="G4655" s="66"/>
      <c r="H4655" s="66"/>
    </row>
    <row r="4656" spans="7:8">
      <c r="G4656" s="66"/>
      <c r="H4656" s="66"/>
    </row>
    <row r="4657" spans="7:8">
      <c r="G4657" s="66"/>
      <c r="H4657" s="66"/>
    </row>
    <row r="4658" spans="7:8">
      <c r="G4658" s="66"/>
      <c r="H4658" s="66"/>
    </row>
    <row r="4659" spans="7:8">
      <c r="G4659" s="66"/>
      <c r="H4659" s="66"/>
    </row>
    <row r="4660" spans="7:8">
      <c r="G4660" s="66"/>
      <c r="H4660" s="66"/>
    </row>
    <row r="4661" spans="7:8">
      <c r="G4661" s="66"/>
      <c r="H4661" s="66"/>
    </row>
    <row r="4662" spans="7:8">
      <c r="G4662" s="66"/>
      <c r="H4662" s="66"/>
    </row>
    <row r="4663" spans="7:8">
      <c r="G4663" s="66"/>
      <c r="H4663" s="66"/>
    </row>
    <row r="4664" spans="7:8">
      <c r="G4664" s="66"/>
      <c r="H4664" s="66"/>
    </row>
    <row r="4665" spans="7:8">
      <c r="G4665" s="66"/>
      <c r="H4665" s="66"/>
    </row>
    <row r="4666" spans="7:8">
      <c r="G4666" s="66"/>
      <c r="H4666" s="66"/>
    </row>
    <row r="4667" spans="7:8">
      <c r="G4667" s="66"/>
      <c r="H4667" s="66"/>
    </row>
    <row r="4668" spans="7:8">
      <c r="G4668" s="66"/>
      <c r="H4668" s="66"/>
    </row>
    <row r="4669" spans="7:8">
      <c r="G4669" s="66"/>
      <c r="H4669" s="66"/>
    </row>
    <row r="4670" spans="7:8">
      <c r="G4670" s="66"/>
      <c r="H4670" s="66"/>
    </row>
    <row r="4671" spans="7:8">
      <c r="G4671" s="66"/>
      <c r="H4671" s="66"/>
    </row>
    <row r="4672" spans="7:8">
      <c r="G4672" s="66"/>
      <c r="H4672" s="66"/>
    </row>
    <row r="4673" spans="7:8">
      <c r="G4673" s="66"/>
      <c r="H4673" s="66"/>
    </row>
    <row r="4674" spans="7:8">
      <c r="G4674" s="66"/>
      <c r="H4674" s="66"/>
    </row>
    <row r="4675" spans="7:8">
      <c r="G4675" s="66"/>
      <c r="H4675" s="66"/>
    </row>
    <row r="4676" spans="7:8">
      <c r="G4676" s="66"/>
      <c r="H4676" s="66"/>
    </row>
    <row r="4677" spans="7:8">
      <c r="G4677" s="66"/>
      <c r="H4677" s="66"/>
    </row>
    <row r="4678" spans="7:8">
      <c r="G4678" s="66"/>
      <c r="H4678" s="66"/>
    </row>
    <row r="4679" spans="7:8">
      <c r="G4679" s="66"/>
      <c r="H4679" s="66"/>
    </row>
    <row r="4680" spans="7:8">
      <c r="G4680" s="66"/>
      <c r="H4680" s="66"/>
    </row>
    <row r="4681" spans="7:8">
      <c r="G4681" s="66"/>
      <c r="H4681" s="66"/>
    </row>
    <row r="4682" spans="7:8">
      <c r="G4682" s="66"/>
      <c r="H4682" s="66"/>
    </row>
    <row r="4683" spans="7:8">
      <c r="G4683" s="66"/>
      <c r="H4683" s="66"/>
    </row>
    <row r="4684" spans="7:8">
      <c r="G4684" s="66"/>
      <c r="H4684" s="66"/>
    </row>
    <row r="4685" spans="7:8">
      <c r="G4685" s="66"/>
      <c r="H4685" s="66"/>
    </row>
    <row r="4686" spans="7:8">
      <c r="G4686" s="66"/>
      <c r="H4686" s="66"/>
    </row>
    <row r="4687" spans="7:8">
      <c r="G4687" s="66"/>
      <c r="H4687" s="66"/>
    </row>
    <row r="4688" spans="7:8">
      <c r="G4688" s="66"/>
      <c r="H4688" s="66"/>
    </row>
    <row r="4689" spans="7:8">
      <c r="G4689" s="66"/>
      <c r="H4689" s="66"/>
    </row>
    <row r="4690" spans="7:8">
      <c r="G4690" s="66"/>
      <c r="H4690" s="66"/>
    </row>
    <row r="4691" spans="7:8">
      <c r="G4691" s="66"/>
      <c r="H4691" s="66"/>
    </row>
    <row r="4692" spans="7:8">
      <c r="G4692" s="66"/>
      <c r="H4692" s="66"/>
    </row>
    <row r="4693" spans="7:8">
      <c r="G4693" s="66"/>
      <c r="H4693" s="66"/>
    </row>
    <row r="4694" spans="7:8">
      <c r="G4694" s="66"/>
      <c r="H4694" s="66"/>
    </row>
    <row r="4695" spans="7:8">
      <c r="G4695" s="66"/>
      <c r="H4695" s="66"/>
    </row>
    <row r="4696" spans="7:8">
      <c r="G4696" s="66"/>
      <c r="H4696" s="66"/>
    </row>
    <row r="4697" spans="7:8">
      <c r="G4697" s="66"/>
      <c r="H4697" s="66"/>
    </row>
    <row r="4698" spans="7:8">
      <c r="G4698" s="66"/>
      <c r="H4698" s="66"/>
    </row>
    <row r="4699" spans="7:8">
      <c r="G4699" s="66"/>
      <c r="H4699" s="66"/>
    </row>
    <row r="4700" spans="7:8">
      <c r="G4700" s="66"/>
      <c r="H4700" s="66"/>
    </row>
    <row r="4701" spans="7:8">
      <c r="G4701" s="66"/>
      <c r="H4701" s="66"/>
    </row>
    <row r="4702" spans="7:8">
      <c r="G4702" s="66"/>
      <c r="H4702" s="66"/>
    </row>
    <row r="4703" spans="7:8">
      <c r="G4703" s="66"/>
      <c r="H4703" s="66"/>
    </row>
    <row r="4704" spans="7:8">
      <c r="G4704" s="66"/>
      <c r="H4704" s="66"/>
    </row>
    <row r="4705" spans="7:8">
      <c r="G4705" s="66"/>
      <c r="H4705" s="66"/>
    </row>
    <row r="4706" spans="7:8">
      <c r="G4706" s="66"/>
      <c r="H4706" s="66"/>
    </row>
    <row r="4707" spans="7:8">
      <c r="G4707" s="66"/>
      <c r="H4707" s="66"/>
    </row>
    <row r="4708" spans="7:8">
      <c r="G4708" s="66"/>
      <c r="H4708" s="66"/>
    </row>
    <row r="4709" spans="7:8">
      <c r="G4709" s="66"/>
      <c r="H4709" s="66"/>
    </row>
    <row r="4710" spans="7:8">
      <c r="G4710" s="66"/>
      <c r="H4710" s="66"/>
    </row>
    <row r="4711" spans="7:8">
      <c r="G4711" s="66"/>
      <c r="H4711" s="66"/>
    </row>
    <row r="4712" spans="7:8">
      <c r="G4712" s="66"/>
      <c r="H4712" s="66"/>
    </row>
    <row r="4713" spans="7:8">
      <c r="G4713" s="66"/>
      <c r="H4713" s="66"/>
    </row>
    <row r="4714" spans="7:8">
      <c r="G4714" s="66"/>
      <c r="H4714" s="66"/>
    </row>
    <row r="4715" spans="7:8">
      <c r="G4715" s="66"/>
      <c r="H4715" s="66"/>
    </row>
    <row r="4716" spans="7:8">
      <c r="G4716" s="66"/>
      <c r="H4716" s="66"/>
    </row>
    <row r="4717" spans="7:8">
      <c r="G4717" s="66"/>
      <c r="H4717" s="66"/>
    </row>
    <row r="4718" spans="7:8">
      <c r="G4718" s="66"/>
      <c r="H4718" s="66"/>
    </row>
    <row r="4719" spans="7:8">
      <c r="G4719" s="66"/>
      <c r="H4719" s="66"/>
    </row>
    <row r="4720" spans="7:8">
      <c r="G4720" s="66"/>
      <c r="H4720" s="66"/>
    </row>
    <row r="4721" spans="7:8">
      <c r="G4721" s="66"/>
      <c r="H4721" s="66"/>
    </row>
    <row r="4722" spans="7:8">
      <c r="G4722" s="66"/>
      <c r="H4722" s="66"/>
    </row>
    <row r="4723" spans="7:8">
      <c r="G4723" s="66"/>
      <c r="H4723" s="66"/>
    </row>
    <row r="4724" spans="7:8">
      <c r="G4724" s="66"/>
      <c r="H4724" s="66"/>
    </row>
    <row r="4725" spans="7:8">
      <c r="G4725" s="66"/>
      <c r="H4725" s="66"/>
    </row>
    <row r="4726" spans="7:8">
      <c r="G4726" s="66"/>
      <c r="H4726" s="66"/>
    </row>
    <row r="4727" spans="7:8">
      <c r="G4727" s="66"/>
      <c r="H4727" s="66"/>
    </row>
    <row r="4728" spans="7:8">
      <c r="G4728" s="66"/>
      <c r="H4728" s="66"/>
    </row>
    <row r="4729" spans="7:8">
      <c r="G4729" s="66"/>
      <c r="H4729" s="66"/>
    </row>
    <row r="4730" spans="7:8">
      <c r="G4730" s="66"/>
      <c r="H4730" s="66"/>
    </row>
    <row r="4731" spans="7:8">
      <c r="G4731" s="66"/>
      <c r="H4731" s="66"/>
    </row>
    <row r="4732" spans="7:8">
      <c r="G4732" s="66"/>
      <c r="H4732" s="66"/>
    </row>
    <row r="4733" spans="7:8">
      <c r="G4733" s="66"/>
      <c r="H4733" s="66"/>
    </row>
    <row r="4734" spans="7:8">
      <c r="G4734" s="66"/>
      <c r="H4734" s="66"/>
    </row>
    <row r="4735" spans="7:8">
      <c r="G4735" s="66"/>
      <c r="H4735" s="66"/>
    </row>
    <row r="4736" spans="7:8">
      <c r="G4736" s="66"/>
      <c r="H4736" s="66"/>
    </row>
    <row r="4737" spans="7:8">
      <c r="G4737" s="66"/>
      <c r="H4737" s="66"/>
    </row>
    <row r="4738" spans="7:8">
      <c r="G4738" s="66"/>
      <c r="H4738" s="66"/>
    </row>
    <row r="4739" spans="7:8">
      <c r="G4739" s="66"/>
      <c r="H4739" s="66"/>
    </row>
    <row r="4740" spans="7:8">
      <c r="G4740" s="66"/>
      <c r="H4740" s="66"/>
    </row>
    <row r="4741" spans="7:8">
      <c r="G4741" s="66"/>
      <c r="H4741" s="66"/>
    </row>
    <row r="4742" spans="7:8">
      <c r="G4742" s="66"/>
      <c r="H4742" s="66"/>
    </row>
    <row r="4743" spans="7:8">
      <c r="G4743" s="66"/>
      <c r="H4743" s="66"/>
    </row>
    <row r="4744" spans="7:8">
      <c r="G4744" s="66"/>
      <c r="H4744" s="66"/>
    </row>
    <row r="4745" spans="7:8">
      <c r="G4745" s="66"/>
      <c r="H4745" s="66"/>
    </row>
    <row r="4746" spans="7:8">
      <c r="G4746" s="66"/>
      <c r="H4746" s="66"/>
    </row>
    <row r="4747" spans="7:8">
      <c r="G4747" s="66"/>
      <c r="H4747" s="66"/>
    </row>
    <row r="4748" spans="7:8">
      <c r="G4748" s="66"/>
      <c r="H4748" s="66"/>
    </row>
    <row r="4749" spans="7:8">
      <c r="G4749" s="66"/>
      <c r="H4749" s="66"/>
    </row>
    <row r="4750" spans="7:8">
      <c r="G4750" s="66"/>
      <c r="H4750" s="66"/>
    </row>
    <row r="4751" spans="7:8">
      <c r="G4751" s="66"/>
      <c r="H4751" s="66"/>
    </row>
    <row r="4752" spans="7:8">
      <c r="G4752" s="66"/>
      <c r="H4752" s="66"/>
    </row>
    <row r="4753" spans="7:8">
      <c r="G4753" s="66"/>
      <c r="H4753" s="66"/>
    </row>
    <row r="4754" spans="7:8">
      <c r="G4754" s="66"/>
      <c r="H4754" s="66"/>
    </row>
    <row r="4755" spans="7:8">
      <c r="G4755" s="66"/>
      <c r="H4755" s="66"/>
    </row>
    <row r="4756" spans="7:8">
      <c r="G4756" s="66"/>
      <c r="H4756" s="66"/>
    </row>
    <row r="4757" spans="7:8">
      <c r="G4757" s="66"/>
      <c r="H4757" s="66"/>
    </row>
    <row r="4758" spans="7:8">
      <c r="G4758" s="66"/>
      <c r="H4758" s="66"/>
    </row>
    <row r="4759" spans="7:8">
      <c r="G4759" s="66"/>
      <c r="H4759" s="66"/>
    </row>
    <row r="4760" spans="7:8">
      <c r="G4760" s="66"/>
      <c r="H4760" s="66"/>
    </row>
    <row r="4761" spans="7:8">
      <c r="G4761" s="66"/>
      <c r="H4761" s="66"/>
    </row>
    <row r="4762" spans="7:8">
      <c r="G4762" s="66"/>
      <c r="H4762" s="66"/>
    </row>
    <row r="4763" spans="7:8">
      <c r="G4763" s="66"/>
      <c r="H4763" s="66"/>
    </row>
    <row r="4764" spans="7:8">
      <c r="G4764" s="66"/>
      <c r="H4764" s="66"/>
    </row>
    <row r="4765" spans="7:8">
      <c r="G4765" s="66"/>
      <c r="H4765" s="66"/>
    </row>
    <row r="4766" spans="7:8">
      <c r="G4766" s="66"/>
      <c r="H4766" s="66"/>
    </row>
    <row r="4767" spans="7:8">
      <c r="G4767" s="66"/>
      <c r="H4767" s="66"/>
    </row>
    <row r="4768" spans="7:8">
      <c r="G4768" s="66"/>
      <c r="H4768" s="66"/>
    </row>
    <row r="4769" spans="7:8">
      <c r="G4769" s="66"/>
      <c r="H4769" s="66"/>
    </row>
    <row r="4770" spans="7:8">
      <c r="G4770" s="66"/>
      <c r="H4770" s="66"/>
    </row>
    <row r="4771" spans="7:8">
      <c r="G4771" s="66"/>
      <c r="H4771" s="66"/>
    </row>
    <row r="4772" spans="7:8">
      <c r="G4772" s="66"/>
      <c r="H4772" s="66"/>
    </row>
    <row r="4773" spans="7:8">
      <c r="G4773" s="66"/>
      <c r="H4773" s="66"/>
    </row>
    <row r="4774" spans="7:8">
      <c r="G4774" s="66"/>
      <c r="H4774" s="66"/>
    </row>
    <row r="4775" spans="7:8">
      <c r="G4775" s="66"/>
      <c r="H4775" s="66"/>
    </row>
    <row r="4776" spans="7:8">
      <c r="G4776" s="66"/>
      <c r="H4776" s="66"/>
    </row>
    <row r="4777" spans="7:8">
      <c r="G4777" s="66"/>
      <c r="H4777" s="66"/>
    </row>
    <row r="4778" spans="7:8">
      <c r="G4778" s="66"/>
      <c r="H4778" s="66"/>
    </row>
    <row r="4779" spans="7:8">
      <c r="G4779" s="66"/>
      <c r="H4779" s="66"/>
    </row>
    <row r="4780" spans="7:8">
      <c r="G4780" s="66"/>
      <c r="H4780" s="66"/>
    </row>
    <row r="4781" spans="7:8">
      <c r="G4781" s="66"/>
      <c r="H4781" s="66"/>
    </row>
    <row r="4782" spans="7:8">
      <c r="G4782" s="66"/>
      <c r="H4782" s="66"/>
    </row>
    <row r="4783" spans="7:8">
      <c r="G4783" s="66"/>
      <c r="H4783" s="66"/>
    </row>
    <row r="4784" spans="7:8">
      <c r="G4784" s="66"/>
      <c r="H4784" s="66"/>
    </row>
    <row r="4785" spans="7:8">
      <c r="G4785" s="66"/>
      <c r="H4785" s="66"/>
    </row>
    <row r="4786" spans="7:8">
      <c r="G4786" s="66"/>
      <c r="H4786" s="66"/>
    </row>
    <row r="4787" spans="7:8">
      <c r="G4787" s="66"/>
      <c r="H4787" s="66"/>
    </row>
    <row r="4788" spans="7:8">
      <c r="G4788" s="66"/>
      <c r="H4788" s="66"/>
    </row>
    <row r="4789" spans="7:8">
      <c r="G4789" s="66"/>
      <c r="H4789" s="66"/>
    </row>
    <row r="4790" spans="7:8">
      <c r="G4790" s="66"/>
      <c r="H4790" s="66"/>
    </row>
    <row r="4791" spans="7:8">
      <c r="G4791" s="66"/>
      <c r="H4791" s="66"/>
    </row>
    <row r="4792" spans="7:8">
      <c r="G4792" s="66"/>
      <c r="H4792" s="66"/>
    </row>
    <row r="4793" spans="7:8">
      <c r="G4793" s="66"/>
      <c r="H4793" s="66"/>
    </row>
    <row r="4794" spans="7:8">
      <c r="G4794" s="66"/>
      <c r="H4794" s="66"/>
    </row>
    <row r="4795" spans="7:8">
      <c r="G4795" s="66"/>
      <c r="H4795" s="66"/>
    </row>
    <row r="4796" spans="7:8">
      <c r="G4796" s="66"/>
      <c r="H4796" s="66"/>
    </row>
    <row r="4797" spans="7:8">
      <c r="G4797" s="66"/>
      <c r="H4797" s="66"/>
    </row>
    <row r="4798" spans="7:8">
      <c r="G4798" s="66"/>
      <c r="H4798" s="66"/>
    </row>
    <row r="4799" spans="7:8">
      <c r="G4799" s="66"/>
      <c r="H4799" s="66"/>
    </row>
    <row r="4800" spans="7:8">
      <c r="G4800" s="66"/>
      <c r="H4800" s="66"/>
    </row>
    <row r="4801" spans="7:8">
      <c r="G4801" s="66"/>
      <c r="H4801" s="66"/>
    </row>
    <row r="4802" spans="7:8">
      <c r="G4802" s="66"/>
      <c r="H4802" s="66"/>
    </row>
    <row r="4803" spans="7:8">
      <c r="G4803" s="66"/>
      <c r="H4803" s="66"/>
    </row>
    <row r="4804" spans="7:8">
      <c r="G4804" s="66"/>
      <c r="H4804" s="66"/>
    </row>
    <row r="4805" spans="7:8">
      <c r="G4805" s="66"/>
      <c r="H4805" s="66"/>
    </row>
    <row r="4806" spans="7:8">
      <c r="G4806" s="66"/>
      <c r="H4806" s="66"/>
    </row>
    <row r="4807" spans="7:8">
      <c r="G4807" s="66"/>
      <c r="H4807" s="66"/>
    </row>
    <row r="4808" spans="7:8">
      <c r="G4808" s="66"/>
      <c r="H4808" s="66"/>
    </row>
    <row r="4809" spans="7:8">
      <c r="G4809" s="66"/>
      <c r="H4809" s="66"/>
    </row>
    <row r="4810" spans="7:8">
      <c r="G4810" s="66"/>
      <c r="H4810" s="66"/>
    </row>
    <row r="4811" spans="7:8">
      <c r="G4811" s="66"/>
      <c r="H4811" s="66"/>
    </row>
    <row r="4812" spans="7:8">
      <c r="G4812" s="66"/>
      <c r="H4812" s="66"/>
    </row>
    <row r="4813" spans="7:8">
      <c r="G4813" s="66"/>
      <c r="H4813" s="66"/>
    </row>
    <row r="4814" spans="7:8">
      <c r="G4814" s="66"/>
      <c r="H4814" s="66"/>
    </row>
    <row r="4815" spans="7:8">
      <c r="G4815" s="66"/>
      <c r="H4815" s="66"/>
    </row>
    <row r="4816" spans="7:8">
      <c r="G4816" s="66"/>
      <c r="H4816" s="66"/>
    </row>
    <row r="4817" spans="7:8">
      <c r="G4817" s="66"/>
      <c r="H4817" s="66"/>
    </row>
    <row r="4818" spans="7:8">
      <c r="G4818" s="66"/>
      <c r="H4818" s="66"/>
    </row>
    <row r="4819" spans="7:8">
      <c r="G4819" s="66"/>
      <c r="H4819" s="66"/>
    </row>
    <row r="4820" spans="7:8">
      <c r="G4820" s="66"/>
      <c r="H4820" s="66"/>
    </row>
    <row r="4821" spans="7:8">
      <c r="G4821" s="66"/>
      <c r="H4821" s="66"/>
    </row>
    <row r="4822" spans="7:8">
      <c r="G4822" s="66"/>
      <c r="H4822" s="66"/>
    </row>
    <row r="4823" spans="7:8">
      <c r="G4823" s="66"/>
      <c r="H4823" s="66"/>
    </row>
    <row r="4824" spans="7:8">
      <c r="G4824" s="66"/>
      <c r="H4824" s="66"/>
    </row>
    <row r="4825" spans="7:8">
      <c r="G4825" s="66"/>
      <c r="H4825" s="66"/>
    </row>
    <row r="4826" spans="7:8">
      <c r="G4826" s="66"/>
      <c r="H4826" s="66"/>
    </row>
    <row r="4827" spans="7:8">
      <c r="G4827" s="66"/>
      <c r="H4827" s="66"/>
    </row>
    <row r="4828" spans="7:8">
      <c r="G4828" s="66"/>
      <c r="H4828" s="66"/>
    </row>
    <row r="4829" spans="7:8">
      <c r="G4829" s="66"/>
      <c r="H4829" s="66"/>
    </row>
    <row r="4830" spans="7:8">
      <c r="G4830" s="66"/>
      <c r="H4830" s="66"/>
    </row>
    <row r="4831" spans="7:8">
      <c r="G4831" s="66"/>
      <c r="H4831" s="66"/>
    </row>
    <row r="4832" spans="7:8">
      <c r="G4832" s="66"/>
      <c r="H4832" s="66"/>
    </row>
    <row r="4833" spans="7:8">
      <c r="G4833" s="66"/>
      <c r="H4833" s="66"/>
    </row>
    <row r="4834" spans="7:8">
      <c r="G4834" s="66"/>
      <c r="H4834" s="66"/>
    </row>
    <row r="4835" spans="7:8">
      <c r="G4835" s="66"/>
      <c r="H4835" s="66"/>
    </row>
    <row r="4836" spans="7:8">
      <c r="G4836" s="66"/>
      <c r="H4836" s="66"/>
    </row>
    <row r="4837" spans="7:8">
      <c r="G4837" s="66"/>
      <c r="H4837" s="66"/>
    </row>
    <row r="4838" spans="7:8">
      <c r="G4838" s="66"/>
      <c r="H4838" s="66"/>
    </row>
    <row r="4839" spans="7:8">
      <c r="G4839" s="66"/>
      <c r="H4839" s="66"/>
    </row>
    <row r="4840" spans="7:8">
      <c r="G4840" s="66"/>
      <c r="H4840" s="66"/>
    </row>
    <row r="4841" spans="7:8">
      <c r="G4841" s="66"/>
      <c r="H4841" s="66"/>
    </row>
    <row r="4842" spans="7:8">
      <c r="G4842" s="66"/>
      <c r="H4842" s="66"/>
    </row>
    <row r="4843" spans="7:8">
      <c r="G4843" s="66"/>
      <c r="H4843" s="66"/>
    </row>
    <row r="4844" spans="7:8">
      <c r="G4844" s="66"/>
      <c r="H4844" s="66"/>
    </row>
    <row r="4845" spans="7:8">
      <c r="G4845" s="66"/>
      <c r="H4845" s="66"/>
    </row>
    <row r="4846" spans="7:8">
      <c r="G4846" s="66"/>
      <c r="H4846" s="66"/>
    </row>
    <row r="4847" spans="7:8">
      <c r="G4847" s="66"/>
      <c r="H4847" s="66"/>
    </row>
    <row r="4848" spans="7:8">
      <c r="G4848" s="66"/>
      <c r="H4848" s="66"/>
    </row>
    <row r="4849" spans="7:8">
      <c r="G4849" s="66"/>
      <c r="H4849" s="66"/>
    </row>
    <row r="4850" spans="7:8">
      <c r="G4850" s="66"/>
      <c r="H4850" s="66"/>
    </row>
    <row r="4851" spans="7:8">
      <c r="G4851" s="66"/>
      <c r="H4851" s="66"/>
    </row>
    <row r="4852" spans="7:8">
      <c r="G4852" s="66"/>
      <c r="H4852" s="66"/>
    </row>
    <row r="4853" spans="7:8">
      <c r="G4853" s="66"/>
      <c r="H4853" s="66"/>
    </row>
    <row r="4854" spans="7:8">
      <c r="G4854" s="66"/>
      <c r="H4854" s="66"/>
    </row>
    <row r="4855" spans="7:8">
      <c r="G4855" s="66"/>
      <c r="H4855" s="66"/>
    </row>
    <row r="4856" spans="7:8">
      <c r="G4856" s="66"/>
      <c r="H4856" s="66"/>
    </row>
    <row r="4857" spans="7:8">
      <c r="G4857" s="66"/>
      <c r="H4857" s="66"/>
    </row>
    <row r="4858" spans="7:8">
      <c r="G4858" s="66"/>
      <c r="H4858" s="66"/>
    </row>
    <row r="4859" spans="7:8">
      <c r="G4859" s="66"/>
      <c r="H4859" s="66"/>
    </row>
    <row r="4860" spans="7:8">
      <c r="G4860" s="66"/>
      <c r="H4860" s="66"/>
    </row>
    <row r="4861" spans="7:8">
      <c r="G4861" s="66"/>
      <c r="H4861" s="66"/>
    </row>
    <row r="4862" spans="7:8">
      <c r="G4862" s="66"/>
      <c r="H4862" s="66"/>
    </row>
    <row r="4863" spans="7:8">
      <c r="G4863" s="66"/>
      <c r="H4863" s="66"/>
    </row>
    <row r="4864" spans="7:8">
      <c r="G4864" s="66"/>
      <c r="H4864" s="66"/>
    </row>
    <row r="4865" spans="7:8">
      <c r="G4865" s="66"/>
      <c r="H4865" s="66"/>
    </row>
    <row r="4866" spans="7:8">
      <c r="G4866" s="66"/>
      <c r="H4866" s="66"/>
    </row>
    <row r="4867" spans="7:8">
      <c r="G4867" s="66"/>
      <c r="H4867" s="66"/>
    </row>
    <row r="4868" spans="7:8">
      <c r="G4868" s="66"/>
      <c r="H4868" s="66"/>
    </row>
    <row r="4869" spans="7:8">
      <c r="G4869" s="66"/>
      <c r="H4869" s="66"/>
    </row>
    <row r="4870" spans="7:8">
      <c r="G4870" s="66"/>
      <c r="H4870" s="66"/>
    </row>
    <row r="4871" spans="7:8">
      <c r="G4871" s="66"/>
      <c r="H4871" s="66"/>
    </row>
    <row r="4872" spans="7:8">
      <c r="G4872" s="66"/>
      <c r="H4872" s="66"/>
    </row>
    <row r="4873" spans="7:8">
      <c r="G4873" s="66"/>
      <c r="H4873" s="66"/>
    </row>
    <row r="4874" spans="7:8">
      <c r="G4874" s="66"/>
      <c r="H4874" s="66"/>
    </row>
    <row r="4875" spans="7:8">
      <c r="G4875" s="66"/>
      <c r="H4875" s="66"/>
    </row>
    <row r="4876" spans="7:8">
      <c r="G4876" s="66"/>
      <c r="H4876" s="66"/>
    </row>
    <row r="4877" spans="7:8">
      <c r="G4877" s="66"/>
      <c r="H4877" s="66"/>
    </row>
    <row r="4878" spans="7:8">
      <c r="G4878" s="66"/>
      <c r="H4878" s="66"/>
    </row>
    <row r="4879" spans="7:8">
      <c r="G4879" s="66"/>
      <c r="H4879" s="66"/>
    </row>
    <row r="4880" spans="7:8">
      <c r="G4880" s="66"/>
      <c r="H4880" s="66"/>
    </row>
    <row r="4881" spans="7:8">
      <c r="G4881" s="66"/>
      <c r="H4881" s="66"/>
    </row>
    <row r="4882" spans="7:8">
      <c r="G4882" s="66"/>
      <c r="H4882" s="66"/>
    </row>
    <row r="4883" spans="7:8">
      <c r="G4883" s="66"/>
      <c r="H4883" s="66"/>
    </row>
    <row r="4884" spans="7:8">
      <c r="G4884" s="66"/>
      <c r="H4884" s="66"/>
    </row>
    <row r="4885" spans="7:8">
      <c r="G4885" s="66"/>
      <c r="H4885" s="66"/>
    </row>
    <row r="4886" spans="7:8">
      <c r="G4886" s="66"/>
      <c r="H4886" s="66"/>
    </row>
    <row r="4887" spans="7:8">
      <c r="G4887" s="66"/>
      <c r="H4887" s="66"/>
    </row>
    <row r="4888" spans="7:8">
      <c r="G4888" s="66"/>
      <c r="H4888" s="66"/>
    </row>
    <row r="4889" spans="7:8">
      <c r="G4889" s="66"/>
      <c r="H4889" s="66"/>
    </row>
    <row r="4890" spans="7:8">
      <c r="G4890" s="66"/>
      <c r="H4890" s="66"/>
    </row>
    <row r="4891" spans="7:8">
      <c r="G4891" s="66"/>
      <c r="H4891" s="66"/>
    </row>
    <row r="4892" spans="7:8">
      <c r="G4892" s="66"/>
      <c r="H4892" s="66"/>
    </row>
    <row r="4893" spans="7:8">
      <c r="G4893" s="66"/>
      <c r="H4893" s="66"/>
    </row>
    <row r="4894" spans="7:8">
      <c r="G4894" s="66"/>
      <c r="H4894" s="66"/>
    </row>
    <row r="4895" spans="7:8">
      <c r="G4895" s="66"/>
      <c r="H4895" s="66"/>
    </row>
    <row r="4896" spans="7:8">
      <c r="G4896" s="66"/>
      <c r="H4896" s="66"/>
    </row>
    <row r="4897" spans="7:8">
      <c r="G4897" s="66"/>
      <c r="H4897" s="66"/>
    </row>
    <row r="4898" spans="7:8">
      <c r="G4898" s="66"/>
      <c r="H4898" s="66"/>
    </row>
    <row r="4899" spans="7:8">
      <c r="G4899" s="66"/>
      <c r="H4899" s="66"/>
    </row>
    <row r="4900" spans="7:8">
      <c r="G4900" s="66"/>
      <c r="H4900" s="66"/>
    </row>
    <row r="4901" spans="7:8">
      <c r="G4901" s="66"/>
      <c r="H4901" s="66"/>
    </row>
    <row r="4902" spans="7:8">
      <c r="G4902" s="66"/>
      <c r="H4902" s="66"/>
    </row>
    <row r="4903" spans="7:8">
      <c r="G4903" s="66"/>
      <c r="H4903" s="66"/>
    </row>
    <row r="4904" spans="7:8">
      <c r="G4904" s="66"/>
      <c r="H4904" s="66"/>
    </row>
    <row r="4905" spans="7:8">
      <c r="G4905" s="66"/>
      <c r="H4905" s="66"/>
    </row>
    <row r="4906" spans="7:8">
      <c r="G4906" s="66"/>
      <c r="H4906" s="66"/>
    </row>
    <row r="4907" spans="7:8">
      <c r="G4907" s="66"/>
      <c r="H4907" s="66"/>
    </row>
    <row r="4908" spans="7:8">
      <c r="G4908" s="66"/>
      <c r="H4908" s="66"/>
    </row>
    <row r="4909" spans="7:8">
      <c r="G4909" s="66"/>
      <c r="H4909" s="66"/>
    </row>
    <row r="4910" spans="7:8">
      <c r="G4910" s="66"/>
      <c r="H4910" s="66"/>
    </row>
    <row r="4911" spans="7:8">
      <c r="G4911" s="66"/>
      <c r="H4911" s="66"/>
    </row>
    <row r="4912" spans="7:8">
      <c r="G4912" s="66"/>
      <c r="H4912" s="66"/>
    </row>
    <row r="4913" spans="7:8">
      <c r="G4913" s="66"/>
      <c r="H4913" s="66"/>
    </row>
    <row r="4914" spans="7:8">
      <c r="G4914" s="66"/>
      <c r="H4914" s="66"/>
    </row>
    <row r="4915" spans="7:8">
      <c r="G4915" s="66"/>
      <c r="H4915" s="66"/>
    </row>
    <row r="4916" spans="7:8">
      <c r="G4916" s="66"/>
      <c r="H4916" s="66"/>
    </row>
    <row r="4917" spans="7:8">
      <c r="G4917" s="66"/>
      <c r="H4917" s="66"/>
    </row>
    <row r="4918" spans="7:8">
      <c r="G4918" s="66"/>
      <c r="H4918" s="66"/>
    </row>
    <row r="4919" spans="7:8">
      <c r="G4919" s="66"/>
      <c r="H4919" s="66"/>
    </row>
    <row r="4920" spans="7:8">
      <c r="G4920" s="66"/>
      <c r="H4920" s="66"/>
    </row>
    <row r="4921" spans="7:8">
      <c r="G4921" s="66"/>
      <c r="H4921" s="66"/>
    </row>
    <row r="4922" spans="7:8">
      <c r="G4922" s="66"/>
      <c r="H4922" s="66"/>
    </row>
    <row r="4923" spans="7:8">
      <c r="G4923" s="66"/>
      <c r="H4923" s="66"/>
    </row>
    <row r="4924" spans="7:8">
      <c r="G4924" s="66"/>
      <c r="H4924" s="66"/>
    </row>
    <row r="4925" spans="7:8">
      <c r="G4925" s="66"/>
      <c r="H4925" s="66"/>
    </row>
    <row r="4926" spans="7:8">
      <c r="G4926" s="66"/>
      <c r="H4926" s="66"/>
    </row>
    <row r="4927" spans="7:8">
      <c r="G4927" s="66"/>
      <c r="H4927" s="66"/>
    </row>
    <row r="4928" spans="7:8">
      <c r="G4928" s="66"/>
      <c r="H4928" s="66"/>
    </row>
    <row r="4929" spans="7:8">
      <c r="G4929" s="66"/>
      <c r="H4929" s="66"/>
    </row>
    <row r="4930" spans="7:8">
      <c r="G4930" s="66"/>
      <c r="H4930" s="66"/>
    </row>
    <row r="4931" spans="7:8">
      <c r="G4931" s="66"/>
      <c r="H4931" s="66"/>
    </row>
    <row r="4932" spans="7:8">
      <c r="G4932" s="66"/>
      <c r="H4932" s="66"/>
    </row>
    <row r="4933" spans="7:8">
      <c r="G4933" s="66"/>
      <c r="H4933" s="66"/>
    </row>
    <row r="4934" spans="7:8">
      <c r="G4934" s="66"/>
      <c r="H4934" s="66"/>
    </row>
    <row r="4935" spans="7:8">
      <c r="G4935" s="66"/>
      <c r="H4935" s="66"/>
    </row>
    <row r="4936" spans="7:8">
      <c r="G4936" s="66"/>
      <c r="H4936" s="66"/>
    </row>
    <row r="4937" spans="7:8">
      <c r="G4937" s="66"/>
      <c r="H4937" s="66"/>
    </row>
    <row r="4938" spans="7:8">
      <c r="G4938" s="66"/>
      <c r="H4938" s="66"/>
    </row>
    <row r="4939" spans="7:8">
      <c r="G4939" s="66"/>
      <c r="H4939" s="66"/>
    </row>
    <row r="4940" spans="7:8">
      <c r="G4940" s="66"/>
      <c r="H4940" s="66"/>
    </row>
    <row r="4941" spans="7:8">
      <c r="G4941" s="66"/>
      <c r="H4941" s="66"/>
    </row>
    <row r="4942" spans="7:8">
      <c r="G4942" s="66"/>
      <c r="H4942" s="66"/>
    </row>
    <row r="4943" spans="7:8">
      <c r="G4943" s="66"/>
      <c r="H4943" s="66"/>
    </row>
    <row r="4944" spans="7:8">
      <c r="G4944" s="66"/>
      <c r="H4944" s="66"/>
    </row>
    <row r="4945" spans="7:8">
      <c r="G4945" s="66"/>
      <c r="H4945" s="66"/>
    </row>
    <row r="4946" spans="7:8">
      <c r="G4946" s="66"/>
      <c r="H4946" s="66"/>
    </row>
    <row r="4947" spans="7:8">
      <c r="G4947" s="66"/>
      <c r="H4947" s="66"/>
    </row>
    <row r="4948" spans="7:8">
      <c r="G4948" s="66"/>
      <c r="H4948" s="66"/>
    </row>
    <row r="4949" spans="7:8">
      <c r="G4949" s="66"/>
      <c r="H4949" s="66"/>
    </row>
    <row r="4950" spans="7:8">
      <c r="G4950" s="66"/>
      <c r="H4950" s="66"/>
    </row>
    <row r="4951" spans="7:8">
      <c r="G4951" s="66"/>
      <c r="H4951" s="66"/>
    </row>
    <row r="4952" spans="7:8">
      <c r="G4952" s="66"/>
      <c r="H4952" s="66"/>
    </row>
    <row r="4953" spans="7:8">
      <c r="G4953" s="66"/>
      <c r="H4953" s="66"/>
    </row>
    <row r="4954" spans="7:8">
      <c r="G4954" s="66"/>
      <c r="H4954" s="66"/>
    </row>
    <row r="4955" spans="7:8">
      <c r="G4955" s="66"/>
      <c r="H4955" s="66"/>
    </row>
    <row r="4956" spans="7:8">
      <c r="G4956" s="66"/>
      <c r="H4956" s="66"/>
    </row>
    <row r="4957" spans="7:8">
      <c r="G4957" s="66"/>
      <c r="H4957" s="66"/>
    </row>
    <row r="4958" spans="7:8">
      <c r="G4958" s="66"/>
      <c r="H4958" s="66"/>
    </row>
    <row r="4959" spans="7:8">
      <c r="G4959" s="66"/>
      <c r="H4959" s="66"/>
    </row>
    <row r="4960" spans="7:8">
      <c r="G4960" s="66"/>
      <c r="H4960" s="66"/>
    </row>
    <row r="4961" spans="7:8">
      <c r="G4961" s="66"/>
      <c r="H4961" s="66"/>
    </row>
    <row r="4962" spans="7:8">
      <c r="G4962" s="66"/>
      <c r="H4962" s="66"/>
    </row>
    <row r="4963" spans="7:8">
      <c r="G4963" s="66"/>
      <c r="H4963" s="66"/>
    </row>
    <row r="4964" spans="7:8">
      <c r="G4964" s="66"/>
      <c r="H4964" s="66"/>
    </row>
    <row r="4965" spans="7:8">
      <c r="G4965" s="66"/>
      <c r="H4965" s="66"/>
    </row>
    <row r="4966" spans="7:8">
      <c r="G4966" s="66"/>
      <c r="H4966" s="66"/>
    </row>
    <row r="4967" spans="7:8">
      <c r="G4967" s="66"/>
      <c r="H4967" s="66"/>
    </row>
    <row r="4968" spans="7:8">
      <c r="G4968" s="66"/>
      <c r="H4968" s="66"/>
    </row>
    <row r="4969" spans="7:8">
      <c r="G4969" s="66"/>
      <c r="H4969" s="66"/>
    </row>
    <row r="4970" spans="7:8">
      <c r="G4970" s="66"/>
      <c r="H4970" s="66"/>
    </row>
    <row r="4971" spans="7:8">
      <c r="G4971" s="66"/>
      <c r="H4971" s="66"/>
    </row>
    <row r="4972" spans="7:8">
      <c r="G4972" s="66"/>
      <c r="H4972" s="66"/>
    </row>
    <row r="4973" spans="7:8">
      <c r="G4973" s="66"/>
      <c r="H4973" s="66"/>
    </row>
    <row r="4974" spans="7:8">
      <c r="G4974" s="66"/>
      <c r="H4974" s="66"/>
    </row>
    <row r="4975" spans="7:8">
      <c r="G4975" s="66"/>
      <c r="H4975" s="66"/>
    </row>
    <row r="4976" spans="7:8">
      <c r="G4976" s="66"/>
      <c r="H4976" s="66"/>
    </row>
    <row r="4977" spans="7:8">
      <c r="G4977" s="66"/>
      <c r="H4977" s="66"/>
    </row>
    <row r="4978" spans="7:8">
      <c r="G4978" s="66"/>
      <c r="H4978" s="66"/>
    </row>
    <row r="4979" spans="7:8">
      <c r="G4979" s="66"/>
      <c r="H4979" s="66"/>
    </row>
    <row r="4980" spans="7:8">
      <c r="G4980" s="66"/>
      <c r="H4980" s="66"/>
    </row>
    <row r="4981" spans="7:8">
      <c r="G4981" s="66"/>
      <c r="H4981" s="66"/>
    </row>
    <row r="4982" spans="7:8">
      <c r="G4982" s="66"/>
      <c r="H4982" s="66"/>
    </row>
    <row r="4983" spans="7:8">
      <c r="G4983" s="66"/>
      <c r="H4983" s="66"/>
    </row>
    <row r="4984" spans="7:8">
      <c r="G4984" s="66"/>
      <c r="H4984" s="66"/>
    </row>
    <row r="4985" spans="7:8">
      <c r="G4985" s="66"/>
      <c r="H4985" s="66"/>
    </row>
    <row r="4986" spans="7:8">
      <c r="G4986" s="66"/>
      <c r="H4986" s="66"/>
    </row>
    <row r="4987" spans="7:8">
      <c r="G4987" s="66"/>
      <c r="H4987" s="66"/>
    </row>
    <row r="4988" spans="7:8">
      <c r="G4988" s="66"/>
      <c r="H4988" s="66"/>
    </row>
    <row r="4989" spans="7:8">
      <c r="G4989" s="66"/>
      <c r="H4989" s="66"/>
    </row>
    <row r="4990" spans="7:8">
      <c r="G4990" s="66"/>
      <c r="H4990" s="66"/>
    </row>
    <row r="4991" spans="7:8">
      <c r="G4991" s="66"/>
      <c r="H4991" s="66"/>
    </row>
    <row r="4992" spans="7:8">
      <c r="G4992" s="66"/>
      <c r="H4992" s="66"/>
    </row>
    <row r="4993" spans="7:8">
      <c r="G4993" s="66"/>
      <c r="H4993" s="66"/>
    </row>
    <row r="4994" spans="7:8">
      <c r="G4994" s="66"/>
      <c r="H4994" s="66"/>
    </row>
    <row r="4995" spans="7:8">
      <c r="G4995" s="66"/>
      <c r="H4995" s="66"/>
    </row>
    <row r="4996" spans="7:8">
      <c r="G4996" s="66"/>
      <c r="H4996" s="66"/>
    </row>
    <row r="4997" spans="7:8">
      <c r="G4997" s="66"/>
      <c r="H4997" s="66"/>
    </row>
    <row r="4998" spans="7:8">
      <c r="G4998" s="66"/>
      <c r="H4998" s="66"/>
    </row>
    <row r="4999" spans="7:8">
      <c r="G4999" s="66"/>
      <c r="H4999" s="66"/>
    </row>
    <row r="5000" spans="7:8">
      <c r="G5000" s="66"/>
      <c r="H5000" s="66"/>
    </row>
    <row r="5001" spans="7:8">
      <c r="G5001" s="66"/>
      <c r="H5001" s="66"/>
    </row>
    <row r="5002" spans="7:8">
      <c r="G5002" s="66"/>
      <c r="H5002" s="66"/>
    </row>
    <row r="5003" spans="7:8">
      <c r="G5003" s="66"/>
      <c r="H5003" s="66"/>
    </row>
    <row r="5004" spans="7:8">
      <c r="G5004" s="66"/>
      <c r="H5004" s="66"/>
    </row>
    <row r="5005" spans="7:8">
      <c r="G5005" s="66"/>
      <c r="H5005" s="66"/>
    </row>
    <row r="5006" spans="7:8">
      <c r="G5006" s="66"/>
      <c r="H5006" s="66"/>
    </row>
    <row r="5007" spans="7:8">
      <c r="G5007" s="66"/>
      <c r="H5007" s="66"/>
    </row>
    <row r="5008" spans="7:8">
      <c r="G5008" s="66"/>
      <c r="H5008" s="66"/>
    </row>
    <row r="5009" spans="7:8">
      <c r="G5009" s="66"/>
      <c r="H5009" s="66"/>
    </row>
    <row r="5010" spans="7:8">
      <c r="G5010" s="66"/>
      <c r="H5010" s="66"/>
    </row>
    <row r="5011" spans="7:8">
      <c r="G5011" s="66"/>
      <c r="H5011" s="66"/>
    </row>
    <row r="5012" spans="7:8">
      <c r="G5012" s="66"/>
      <c r="H5012" s="66"/>
    </row>
    <row r="5013" spans="7:8">
      <c r="G5013" s="66"/>
      <c r="H5013" s="66"/>
    </row>
    <row r="5014" spans="7:8">
      <c r="G5014" s="66"/>
      <c r="H5014" s="66"/>
    </row>
    <row r="5015" spans="7:8">
      <c r="G5015" s="66"/>
      <c r="H5015" s="66"/>
    </row>
    <row r="5016" spans="7:8">
      <c r="G5016" s="66"/>
      <c r="H5016" s="66"/>
    </row>
    <row r="5017" spans="7:8">
      <c r="G5017" s="66"/>
      <c r="H5017" s="66"/>
    </row>
    <row r="5018" spans="7:8">
      <c r="G5018" s="66"/>
      <c r="H5018" s="66"/>
    </row>
    <row r="5019" spans="7:8">
      <c r="G5019" s="66"/>
      <c r="H5019" s="66"/>
    </row>
    <row r="5020" spans="7:8">
      <c r="G5020" s="66"/>
      <c r="H5020" s="66"/>
    </row>
    <row r="5021" spans="7:8">
      <c r="G5021" s="66"/>
      <c r="H5021" s="66"/>
    </row>
    <row r="5022" spans="7:8">
      <c r="G5022" s="66"/>
      <c r="H5022" s="66"/>
    </row>
    <row r="5023" spans="7:8">
      <c r="G5023" s="66"/>
      <c r="H5023" s="66"/>
    </row>
    <row r="5024" spans="7:8">
      <c r="G5024" s="66"/>
      <c r="H5024" s="66"/>
    </row>
    <row r="5025" spans="7:8">
      <c r="G5025" s="66"/>
      <c r="H5025" s="66"/>
    </row>
    <row r="5026" spans="7:8">
      <c r="G5026" s="66"/>
      <c r="H5026" s="66"/>
    </row>
    <row r="5027" spans="7:8">
      <c r="G5027" s="66"/>
      <c r="H5027" s="66"/>
    </row>
    <row r="5028" spans="7:8">
      <c r="G5028" s="66"/>
      <c r="H5028" s="66"/>
    </row>
    <row r="5029" spans="7:8">
      <c r="G5029" s="66"/>
      <c r="H5029" s="66"/>
    </row>
    <row r="5030" spans="7:8">
      <c r="G5030" s="66"/>
      <c r="H5030" s="66"/>
    </row>
    <row r="5031" spans="7:8">
      <c r="G5031" s="66"/>
      <c r="H5031" s="66"/>
    </row>
    <row r="5032" spans="7:8">
      <c r="G5032" s="66"/>
      <c r="H5032" s="66"/>
    </row>
    <row r="5033" spans="7:8">
      <c r="G5033" s="66"/>
      <c r="H5033" s="66"/>
    </row>
    <row r="5034" spans="7:8">
      <c r="G5034" s="66"/>
      <c r="H5034" s="66"/>
    </row>
    <row r="5035" spans="7:8">
      <c r="G5035" s="66"/>
      <c r="H5035" s="66"/>
    </row>
    <row r="5036" spans="7:8">
      <c r="G5036" s="66"/>
      <c r="H5036" s="66"/>
    </row>
    <row r="5037" spans="7:8">
      <c r="G5037" s="66"/>
      <c r="H5037" s="66"/>
    </row>
    <row r="5038" spans="7:8">
      <c r="G5038" s="66"/>
      <c r="H5038" s="66"/>
    </row>
    <row r="5039" spans="7:8">
      <c r="G5039" s="66"/>
      <c r="H5039" s="66"/>
    </row>
    <row r="5040" spans="7:8">
      <c r="G5040" s="66"/>
      <c r="H5040" s="66"/>
    </row>
    <row r="5041" spans="7:8">
      <c r="G5041" s="66"/>
      <c r="H5041" s="66"/>
    </row>
    <row r="5042" spans="7:8">
      <c r="G5042" s="66"/>
      <c r="H5042" s="66"/>
    </row>
    <row r="5043" spans="7:8">
      <c r="G5043" s="66"/>
      <c r="H5043" s="66"/>
    </row>
    <row r="5044" spans="7:8">
      <c r="G5044" s="66"/>
      <c r="H5044" s="66"/>
    </row>
    <row r="5045" spans="7:8">
      <c r="G5045" s="66"/>
      <c r="H5045" s="66"/>
    </row>
    <row r="5046" spans="7:8">
      <c r="G5046" s="66"/>
      <c r="H5046" s="66"/>
    </row>
    <row r="5047" spans="7:8">
      <c r="G5047" s="66"/>
      <c r="H5047" s="66"/>
    </row>
    <row r="5048" spans="7:8">
      <c r="G5048" s="66"/>
      <c r="H5048" s="66"/>
    </row>
    <row r="5049" spans="7:8">
      <c r="G5049" s="66"/>
      <c r="H5049" s="66"/>
    </row>
    <row r="5050" spans="7:8">
      <c r="G5050" s="66"/>
      <c r="H5050" s="66"/>
    </row>
    <row r="5051" spans="7:8">
      <c r="G5051" s="66"/>
      <c r="H5051" s="66"/>
    </row>
    <row r="5052" spans="7:8">
      <c r="G5052" s="66"/>
      <c r="H5052" s="66"/>
    </row>
    <row r="5053" spans="7:8">
      <c r="G5053" s="66"/>
      <c r="H5053" s="66"/>
    </row>
    <row r="5054" spans="7:8">
      <c r="G5054" s="66"/>
      <c r="H5054" s="66"/>
    </row>
    <row r="5055" spans="7:8">
      <c r="G5055" s="66"/>
      <c r="H5055" s="66"/>
    </row>
    <row r="5056" spans="7:8">
      <c r="G5056" s="66"/>
      <c r="H5056" s="66"/>
    </row>
    <row r="5057" spans="7:8">
      <c r="G5057" s="66"/>
      <c r="H5057" s="66"/>
    </row>
    <row r="5058" spans="7:8">
      <c r="G5058" s="66"/>
      <c r="H5058" s="66"/>
    </row>
    <row r="5059" spans="7:8">
      <c r="G5059" s="66"/>
      <c r="H5059" s="66"/>
    </row>
    <row r="5060" spans="7:8">
      <c r="G5060" s="66"/>
      <c r="H5060" s="66"/>
    </row>
    <row r="5061" spans="7:8">
      <c r="G5061" s="66"/>
      <c r="H5061" s="66"/>
    </row>
    <row r="5062" spans="7:8">
      <c r="G5062" s="66"/>
      <c r="H5062" s="66"/>
    </row>
    <row r="5063" spans="7:8">
      <c r="G5063" s="66"/>
      <c r="H5063" s="66"/>
    </row>
    <row r="5064" spans="7:8">
      <c r="G5064" s="66"/>
      <c r="H5064" s="66"/>
    </row>
    <row r="5065" spans="7:8">
      <c r="G5065" s="66"/>
      <c r="H5065" s="66"/>
    </row>
    <row r="5066" spans="7:8">
      <c r="G5066" s="66"/>
      <c r="H5066" s="66"/>
    </row>
    <row r="5067" spans="7:8">
      <c r="G5067" s="66"/>
      <c r="H5067" s="66"/>
    </row>
    <row r="5068" spans="7:8">
      <c r="G5068" s="66"/>
      <c r="H5068" s="66"/>
    </row>
    <row r="5069" spans="7:8">
      <c r="G5069" s="66"/>
      <c r="H5069" s="66"/>
    </row>
    <row r="5070" spans="7:8">
      <c r="G5070" s="66"/>
      <c r="H5070" s="66"/>
    </row>
    <row r="5071" spans="7:8">
      <c r="G5071" s="66"/>
      <c r="H5071" s="66"/>
    </row>
    <row r="5072" spans="7:8">
      <c r="G5072" s="66"/>
      <c r="H5072" s="66"/>
    </row>
    <row r="5073" spans="7:8">
      <c r="G5073" s="66"/>
      <c r="H5073" s="66"/>
    </row>
    <row r="5074" spans="7:8">
      <c r="G5074" s="66"/>
      <c r="H5074" s="66"/>
    </row>
    <row r="5075" spans="7:8">
      <c r="G5075" s="66"/>
      <c r="H5075" s="66"/>
    </row>
    <row r="5076" spans="7:8">
      <c r="G5076" s="66"/>
      <c r="H5076" s="66"/>
    </row>
    <row r="5077" spans="7:8">
      <c r="G5077" s="66"/>
      <c r="H5077" s="66"/>
    </row>
    <row r="5078" spans="7:8">
      <c r="G5078" s="66"/>
      <c r="H5078" s="66"/>
    </row>
    <row r="5079" spans="7:8">
      <c r="G5079" s="66"/>
      <c r="H5079" s="66"/>
    </row>
    <row r="5080" spans="7:8">
      <c r="G5080" s="66"/>
      <c r="H5080" s="66"/>
    </row>
    <row r="5081" spans="7:8">
      <c r="G5081" s="66"/>
      <c r="H5081" s="66"/>
    </row>
    <row r="5082" spans="7:8">
      <c r="G5082" s="66"/>
      <c r="H5082" s="66"/>
    </row>
    <row r="5083" spans="7:8">
      <c r="G5083" s="66"/>
      <c r="H5083" s="66"/>
    </row>
    <row r="5084" spans="7:8">
      <c r="G5084" s="66"/>
      <c r="H5084" s="66"/>
    </row>
    <row r="5085" spans="7:8">
      <c r="G5085" s="66"/>
      <c r="H5085" s="66"/>
    </row>
    <row r="5086" spans="7:8">
      <c r="G5086" s="66"/>
      <c r="H5086" s="66"/>
    </row>
    <row r="5087" spans="7:8">
      <c r="G5087" s="66"/>
      <c r="H5087" s="66"/>
    </row>
    <row r="5088" spans="7:8">
      <c r="G5088" s="66"/>
      <c r="H5088" s="66"/>
    </row>
    <row r="5089" spans="7:8">
      <c r="G5089" s="66"/>
      <c r="H5089" s="66"/>
    </row>
    <row r="5090" spans="7:8">
      <c r="G5090" s="66"/>
      <c r="H5090" s="66"/>
    </row>
    <row r="5091" spans="7:8">
      <c r="G5091" s="66"/>
      <c r="H5091" s="66"/>
    </row>
    <row r="5092" spans="7:8">
      <c r="G5092" s="66"/>
      <c r="H5092" s="66"/>
    </row>
    <row r="5093" spans="7:8">
      <c r="G5093" s="66"/>
      <c r="H5093" s="66"/>
    </row>
    <row r="5094" spans="7:8">
      <c r="G5094" s="66"/>
      <c r="H5094" s="66"/>
    </row>
    <row r="5095" spans="7:8">
      <c r="G5095" s="66"/>
      <c r="H5095" s="66"/>
    </row>
    <row r="5096" spans="7:8">
      <c r="G5096" s="66"/>
      <c r="H5096" s="66"/>
    </row>
    <row r="5097" spans="7:8">
      <c r="G5097" s="66"/>
      <c r="H5097" s="66"/>
    </row>
    <row r="5098" spans="7:8">
      <c r="G5098" s="66"/>
      <c r="H5098" s="66"/>
    </row>
    <row r="5099" spans="7:8">
      <c r="G5099" s="66"/>
      <c r="H5099" s="66"/>
    </row>
    <row r="5100" spans="7:8">
      <c r="G5100" s="66"/>
      <c r="H5100" s="66"/>
    </row>
    <row r="5101" spans="7:8">
      <c r="G5101" s="66"/>
      <c r="H5101" s="66"/>
    </row>
    <row r="5102" spans="7:8">
      <c r="G5102" s="66"/>
      <c r="H5102" s="66"/>
    </row>
    <row r="5103" spans="7:8">
      <c r="G5103" s="66"/>
      <c r="H5103" s="66"/>
    </row>
    <row r="5104" spans="7:8">
      <c r="G5104" s="66"/>
      <c r="H5104" s="66"/>
    </row>
    <row r="5105" spans="7:8">
      <c r="G5105" s="66"/>
      <c r="H5105" s="66"/>
    </row>
    <row r="5106" spans="7:8">
      <c r="G5106" s="66"/>
      <c r="H5106" s="66"/>
    </row>
    <row r="5107" spans="7:8">
      <c r="G5107" s="66"/>
      <c r="H5107" s="66"/>
    </row>
    <row r="5108" spans="7:8">
      <c r="G5108" s="66"/>
      <c r="H5108" s="66"/>
    </row>
    <row r="5109" spans="7:8">
      <c r="G5109" s="66"/>
      <c r="H5109" s="66"/>
    </row>
    <row r="5110" spans="7:8">
      <c r="G5110" s="66"/>
      <c r="H5110" s="66"/>
    </row>
    <row r="5111" spans="7:8">
      <c r="G5111" s="66"/>
      <c r="H5111" s="66"/>
    </row>
    <row r="5112" spans="7:8">
      <c r="G5112" s="66"/>
      <c r="H5112" s="66"/>
    </row>
    <row r="5113" spans="7:8">
      <c r="G5113" s="66"/>
      <c r="H5113" s="66"/>
    </row>
    <row r="5114" spans="7:8">
      <c r="G5114" s="66"/>
      <c r="H5114" s="66"/>
    </row>
    <row r="5115" spans="7:8">
      <c r="G5115" s="66"/>
      <c r="H5115" s="66"/>
    </row>
    <row r="5116" spans="7:8">
      <c r="G5116" s="66"/>
      <c r="H5116" s="66"/>
    </row>
    <row r="5117" spans="7:8">
      <c r="G5117" s="66"/>
      <c r="H5117" s="66"/>
    </row>
    <row r="5118" spans="7:8">
      <c r="G5118" s="66"/>
      <c r="H5118" s="66"/>
    </row>
    <row r="5119" spans="7:8">
      <c r="G5119" s="66"/>
      <c r="H5119" s="66"/>
    </row>
    <row r="5120" spans="7:8">
      <c r="G5120" s="66"/>
      <c r="H5120" s="66"/>
    </row>
    <row r="5121" spans="7:8">
      <c r="G5121" s="66"/>
      <c r="H5121" s="66"/>
    </row>
    <row r="5122" spans="7:8">
      <c r="G5122" s="66"/>
      <c r="H5122" s="66"/>
    </row>
    <row r="5123" spans="7:8">
      <c r="G5123" s="66"/>
      <c r="H5123" s="66"/>
    </row>
    <row r="5124" spans="7:8">
      <c r="G5124" s="66"/>
      <c r="H5124" s="66"/>
    </row>
    <row r="5125" spans="7:8">
      <c r="G5125" s="66"/>
      <c r="H5125" s="66"/>
    </row>
    <row r="5126" spans="7:8">
      <c r="G5126" s="66"/>
      <c r="H5126" s="66"/>
    </row>
    <row r="5127" spans="7:8">
      <c r="G5127" s="66"/>
      <c r="H5127" s="66"/>
    </row>
    <row r="5128" spans="7:8">
      <c r="G5128" s="66"/>
      <c r="H5128" s="66"/>
    </row>
    <row r="5129" spans="7:8">
      <c r="G5129" s="66"/>
      <c r="H5129" s="66"/>
    </row>
    <row r="5130" spans="7:8">
      <c r="G5130" s="66"/>
      <c r="H5130" s="66"/>
    </row>
    <row r="5131" spans="7:8">
      <c r="G5131" s="66"/>
      <c r="H5131" s="66"/>
    </row>
    <row r="5132" spans="7:8">
      <c r="G5132" s="66"/>
      <c r="H5132" s="66"/>
    </row>
    <row r="5133" spans="7:8">
      <c r="G5133" s="66"/>
      <c r="H5133" s="66"/>
    </row>
    <row r="5134" spans="7:8">
      <c r="G5134" s="66"/>
      <c r="H5134" s="66"/>
    </row>
    <row r="5135" spans="7:8">
      <c r="G5135" s="66"/>
      <c r="H5135" s="66"/>
    </row>
    <row r="5136" spans="7:8">
      <c r="G5136" s="66"/>
      <c r="H5136" s="66"/>
    </row>
    <row r="5137" spans="7:8">
      <c r="G5137" s="66"/>
      <c r="H5137" s="66"/>
    </row>
    <row r="5138" spans="7:8">
      <c r="G5138" s="66"/>
      <c r="H5138" s="66"/>
    </row>
    <row r="5139" spans="7:8">
      <c r="G5139" s="66"/>
      <c r="H5139" s="66"/>
    </row>
    <row r="5140" spans="7:8">
      <c r="G5140" s="66"/>
      <c r="H5140" s="66"/>
    </row>
    <row r="5141" spans="7:8">
      <c r="G5141" s="66"/>
      <c r="H5141" s="66"/>
    </row>
    <row r="5142" spans="7:8">
      <c r="G5142" s="66"/>
      <c r="H5142" s="66"/>
    </row>
    <row r="5143" spans="7:8">
      <c r="G5143" s="66"/>
      <c r="H5143" s="66"/>
    </row>
    <row r="5144" spans="7:8">
      <c r="G5144" s="66"/>
      <c r="H5144" s="66"/>
    </row>
    <row r="5145" spans="7:8">
      <c r="G5145" s="66"/>
      <c r="H5145" s="66"/>
    </row>
    <row r="5146" spans="7:8">
      <c r="G5146" s="66"/>
      <c r="H5146" s="66"/>
    </row>
    <row r="5147" spans="7:8">
      <c r="G5147" s="66"/>
      <c r="H5147" s="66"/>
    </row>
    <row r="5148" spans="7:8">
      <c r="G5148" s="66"/>
      <c r="H5148" s="66"/>
    </row>
    <row r="5149" spans="7:8">
      <c r="G5149" s="66"/>
      <c r="H5149" s="66"/>
    </row>
    <row r="5150" spans="7:8">
      <c r="G5150" s="66"/>
      <c r="H5150" s="66"/>
    </row>
    <row r="5151" spans="7:8">
      <c r="G5151" s="66"/>
      <c r="H5151" s="66"/>
    </row>
    <row r="5152" spans="7:8">
      <c r="G5152" s="66"/>
      <c r="H5152" s="66"/>
    </row>
    <row r="5153" spans="7:8">
      <c r="G5153" s="66"/>
      <c r="H5153" s="66"/>
    </row>
    <row r="5154" spans="7:8">
      <c r="G5154" s="66"/>
      <c r="H5154" s="66"/>
    </row>
    <row r="5155" spans="7:8">
      <c r="G5155" s="66"/>
      <c r="H5155" s="66"/>
    </row>
    <row r="5156" spans="7:8">
      <c r="G5156" s="66"/>
      <c r="H5156" s="66"/>
    </row>
    <row r="5157" spans="7:8">
      <c r="G5157" s="66"/>
      <c r="H5157" s="66"/>
    </row>
    <row r="5158" spans="7:8">
      <c r="G5158" s="66"/>
      <c r="H5158" s="66"/>
    </row>
    <row r="5159" spans="7:8">
      <c r="G5159" s="66"/>
      <c r="H5159" s="66"/>
    </row>
    <row r="5160" spans="7:8">
      <c r="G5160" s="66"/>
      <c r="H5160" s="66"/>
    </row>
    <row r="5161" spans="7:8">
      <c r="G5161" s="66"/>
      <c r="H5161" s="66"/>
    </row>
    <row r="5162" spans="7:8">
      <c r="G5162" s="66"/>
      <c r="H5162" s="66"/>
    </row>
    <row r="5163" spans="7:8">
      <c r="G5163" s="66"/>
      <c r="H5163" s="66"/>
    </row>
    <row r="5164" spans="7:8">
      <c r="G5164" s="66"/>
      <c r="H5164" s="66"/>
    </row>
    <row r="5165" spans="7:8">
      <c r="G5165" s="66"/>
      <c r="H5165" s="66"/>
    </row>
    <row r="5166" spans="7:8">
      <c r="G5166" s="66"/>
      <c r="H5166" s="66"/>
    </row>
    <row r="5167" spans="7:8">
      <c r="G5167" s="66"/>
      <c r="H5167" s="66"/>
    </row>
    <row r="5168" spans="7:8">
      <c r="G5168" s="66"/>
      <c r="H5168" s="66"/>
    </row>
    <row r="5169" spans="7:8">
      <c r="G5169" s="66"/>
      <c r="H5169" s="66"/>
    </row>
    <row r="5170" spans="7:8">
      <c r="G5170" s="66"/>
      <c r="H5170" s="66"/>
    </row>
    <row r="5171" spans="7:8">
      <c r="G5171" s="66"/>
      <c r="H5171" s="66"/>
    </row>
    <row r="5172" spans="7:8">
      <c r="G5172" s="66"/>
      <c r="H5172" s="66"/>
    </row>
    <row r="5173" spans="7:8">
      <c r="G5173" s="66"/>
      <c r="H5173" s="66"/>
    </row>
    <row r="5174" spans="7:8">
      <c r="G5174" s="66"/>
      <c r="H5174" s="66"/>
    </row>
    <row r="5175" spans="7:8">
      <c r="G5175" s="66"/>
      <c r="H5175" s="66"/>
    </row>
    <row r="5176" spans="7:8">
      <c r="G5176" s="66"/>
      <c r="H5176" s="66"/>
    </row>
    <row r="5177" spans="7:8">
      <c r="G5177" s="66"/>
      <c r="H5177" s="66"/>
    </row>
    <row r="5178" spans="7:8">
      <c r="G5178" s="66"/>
      <c r="H5178" s="66"/>
    </row>
    <row r="5179" spans="7:8">
      <c r="G5179" s="66"/>
      <c r="H5179" s="66"/>
    </row>
    <row r="5180" spans="7:8">
      <c r="G5180" s="66"/>
      <c r="H5180" s="66"/>
    </row>
    <row r="5181" spans="7:8">
      <c r="G5181" s="66"/>
      <c r="H5181" s="66"/>
    </row>
    <row r="5182" spans="7:8">
      <c r="G5182" s="66"/>
      <c r="H5182" s="66"/>
    </row>
    <row r="5183" spans="7:8">
      <c r="G5183" s="66"/>
      <c r="H5183" s="66"/>
    </row>
    <row r="5184" spans="7:8">
      <c r="G5184" s="66"/>
      <c r="H5184" s="66"/>
    </row>
    <row r="5185" spans="7:8">
      <c r="G5185" s="66"/>
      <c r="H5185" s="66"/>
    </row>
    <row r="5186" spans="7:8">
      <c r="G5186" s="66"/>
      <c r="H5186" s="66"/>
    </row>
    <row r="5187" spans="7:8">
      <c r="G5187" s="66"/>
      <c r="H5187" s="66"/>
    </row>
    <row r="5188" spans="7:8">
      <c r="G5188" s="66"/>
      <c r="H5188" s="66"/>
    </row>
    <row r="5189" spans="7:8">
      <c r="G5189" s="66"/>
      <c r="H5189" s="66"/>
    </row>
    <row r="5190" spans="7:8">
      <c r="G5190" s="66"/>
      <c r="H5190" s="66"/>
    </row>
    <row r="5191" spans="7:8">
      <c r="G5191" s="66"/>
      <c r="H5191" s="66"/>
    </row>
    <row r="5192" spans="7:8">
      <c r="G5192" s="66"/>
      <c r="H5192" s="66"/>
    </row>
    <row r="5193" spans="7:8">
      <c r="G5193" s="66"/>
      <c r="H5193" s="66"/>
    </row>
    <row r="5194" spans="7:8">
      <c r="G5194" s="66"/>
      <c r="H5194" s="66"/>
    </row>
    <row r="5195" spans="7:8">
      <c r="G5195" s="66"/>
      <c r="H5195" s="66"/>
    </row>
    <row r="5196" spans="7:8">
      <c r="G5196" s="66"/>
      <c r="H5196" s="66"/>
    </row>
    <row r="5197" spans="7:8">
      <c r="G5197" s="66"/>
      <c r="H5197" s="66"/>
    </row>
    <row r="5198" spans="7:8">
      <c r="G5198" s="66"/>
      <c r="H5198" s="66"/>
    </row>
    <row r="5199" spans="7:8">
      <c r="G5199" s="66"/>
      <c r="H5199" s="66"/>
    </row>
    <row r="5200" spans="7:8">
      <c r="G5200" s="66"/>
      <c r="H5200" s="66"/>
    </row>
    <row r="5201" spans="7:8">
      <c r="G5201" s="66"/>
      <c r="H5201" s="66"/>
    </row>
    <row r="5202" spans="7:8">
      <c r="G5202" s="66"/>
      <c r="H5202" s="66"/>
    </row>
    <row r="5203" spans="7:8">
      <c r="G5203" s="66"/>
      <c r="H5203" s="66"/>
    </row>
    <row r="5204" spans="7:8">
      <c r="G5204" s="66"/>
      <c r="H5204" s="66"/>
    </row>
    <row r="5205" spans="7:8">
      <c r="G5205" s="66"/>
      <c r="H5205" s="66"/>
    </row>
    <row r="5206" spans="7:8">
      <c r="G5206" s="66"/>
      <c r="H5206" s="66"/>
    </row>
    <row r="5207" spans="7:8">
      <c r="G5207" s="66"/>
      <c r="H5207" s="66"/>
    </row>
    <row r="5208" spans="7:8">
      <c r="G5208" s="66"/>
      <c r="H5208" s="66"/>
    </row>
    <row r="5209" spans="7:8">
      <c r="G5209" s="66"/>
      <c r="H5209" s="66"/>
    </row>
    <row r="5210" spans="7:8">
      <c r="G5210" s="66"/>
      <c r="H5210" s="66"/>
    </row>
    <row r="5211" spans="7:8">
      <c r="G5211" s="66"/>
      <c r="H5211" s="66"/>
    </row>
    <row r="5212" spans="7:8">
      <c r="G5212" s="66"/>
      <c r="H5212" s="66"/>
    </row>
    <row r="5213" spans="7:8">
      <c r="G5213" s="66"/>
      <c r="H5213" s="66"/>
    </row>
    <row r="5214" spans="7:8">
      <c r="G5214" s="66"/>
      <c r="H5214" s="66"/>
    </row>
    <row r="5215" spans="7:8">
      <c r="G5215" s="66"/>
      <c r="H5215" s="66"/>
    </row>
    <row r="5216" spans="7:8">
      <c r="G5216" s="66"/>
      <c r="H5216" s="66"/>
    </row>
    <row r="5217" spans="7:8">
      <c r="G5217" s="66"/>
      <c r="H5217" s="66"/>
    </row>
    <row r="5218" spans="7:8">
      <c r="G5218" s="66"/>
      <c r="H5218" s="66"/>
    </row>
    <row r="5219" spans="7:8">
      <c r="G5219" s="66"/>
      <c r="H5219" s="66"/>
    </row>
    <row r="5220" spans="7:8">
      <c r="G5220" s="66"/>
      <c r="H5220" s="66"/>
    </row>
    <row r="5221" spans="7:8">
      <c r="G5221" s="66"/>
      <c r="H5221" s="66"/>
    </row>
    <row r="5222" spans="7:8">
      <c r="G5222" s="66"/>
      <c r="H5222" s="66"/>
    </row>
    <row r="5223" spans="7:8">
      <c r="G5223" s="66"/>
      <c r="H5223" s="66"/>
    </row>
    <row r="5224" spans="7:8">
      <c r="G5224" s="66"/>
      <c r="H5224" s="66"/>
    </row>
    <row r="5225" spans="7:8">
      <c r="G5225" s="66"/>
      <c r="H5225" s="66"/>
    </row>
    <row r="5226" spans="7:8">
      <c r="G5226" s="66"/>
      <c r="H5226" s="66"/>
    </row>
    <row r="5227" spans="7:8">
      <c r="G5227" s="66"/>
      <c r="H5227" s="66"/>
    </row>
    <row r="5228" spans="7:8">
      <c r="G5228" s="66"/>
      <c r="H5228" s="66"/>
    </row>
    <row r="5229" spans="7:8">
      <c r="G5229" s="66"/>
      <c r="H5229" s="66"/>
    </row>
    <row r="5230" spans="7:8">
      <c r="G5230" s="66"/>
      <c r="H5230" s="66"/>
    </row>
    <row r="5231" spans="7:8">
      <c r="G5231" s="66"/>
      <c r="H5231" s="66"/>
    </row>
    <row r="5232" spans="7:8">
      <c r="G5232" s="66"/>
      <c r="H5232" s="66"/>
    </row>
    <row r="5233" spans="7:8">
      <c r="G5233" s="66"/>
      <c r="H5233" s="66"/>
    </row>
    <row r="5234" spans="7:8">
      <c r="G5234" s="66"/>
      <c r="H5234" s="66"/>
    </row>
    <row r="5235" spans="7:8">
      <c r="G5235" s="66"/>
      <c r="H5235" s="66"/>
    </row>
    <row r="5236" spans="7:8">
      <c r="G5236" s="66"/>
      <c r="H5236" s="66"/>
    </row>
    <row r="5237" spans="7:8">
      <c r="G5237" s="66"/>
      <c r="H5237" s="66"/>
    </row>
    <row r="5238" spans="7:8">
      <c r="G5238" s="66"/>
      <c r="H5238" s="66"/>
    </row>
    <row r="5239" spans="7:8">
      <c r="G5239" s="66"/>
      <c r="H5239" s="66"/>
    </row>
    <row r="5240" spans="7:8">
      <c r="G5240" s="66"/>
      <c r="H5240" s="66"/>
    </row>
    <row r="5241" spans="7:8">
      <c r="G5241" s="66"/>
      <c r="H5241" s="66"/>
    </row>
    <row r="5242" spans="7:8">
      <c r="G5242" s="66"/>
      <c r="H5242" s="66"/>
    </row>
    <row r="5243" spans="7:8">
      <c r="G5243" s="66"/>
      <c r="H5243" s="66"/>
    </row>
    <row r="5244" spans="7:8">
      <c r="G5244" s="66"/>
      <c r="H5244" s="66"/>
    </row>
    <row r="5245" spans="7:8">
      <c r="G5245" s="66"/>
      <c r="H5245" s="66"/>
    </row>
    <row r="5246" spans="7:8">
      <c r="G5246" s="66"/>
      <c r="H5246" s="66"/>
    </row>
    <row r="5247" spans="7:8">
      <c r="G5247" s="66"/>
      <c r="H5247" s="66"/>
    </row>
    <row r="5248" spans="7:8">
      <c r="G5248" s="66"/>
      <c r="H5248" s="66"/>
    </row>
    <row r="5249" spans="7:8">
      <c r="G5249" s="66"/>
      <c r="H5249" s="66"/>
    </row>
    <row r="5250" spans="7:8">
      <c r="G5250" s="66"/>
      <c r="H5250" s="66"/>
    </row>
    <row r="5251" spans="7:8">
      <c r="G5251" s="66"/>
      <c r="H5251" s="66"/>
    </row>
    <row r="5252" spans="7:8">
      <c r="G5252" s="66"/>
      <c r="H5252" s="66"/>
    </row>
    <row r="5253" spans="7:8">
      <c r="G5253" s="66"/>
      <c r="H5253" s="66"/>
    </row>
    <row r="5254" spans="7:8">
      <c r="G5254" s="66"/>
      <c r="H5254" s="66"/>
    </row>
    <row r="5255" spans="7:8">
      <c r="G5255" s="66"/>
      <c r="H5255" s="66"/>
    </row>
    <row r="5256" spans="7:8">
      <c r="G5256" s="66"/>
      <c r="H5256" s="66"/>
    </row>
    <row r="5257" spans="7:8">
      <c r="G5257" s="66"/>
      <c r="H5257" s="66"/>
    </row>
    <row r="5258" spans="7:8">
      <c r="G5258" s="66"/>
      <c r="H5258" s="66"/>
    </row>
    <row r="5259" spans="7:8">
      <c r="G5259" s="66"/>
      <c r="H5259" s="66"/>
    </row>
    <row r="5260" spans="7:8">
      <c r="G5260" s="66"/>
      <c r="H5260" s="66"/>
    </row>
    <row r="5261" spans="7:8">
      <c r="G5261" s="66"/>
      <c r="H5261" s="66"/>
    </row>
    <row r="5262" spans="7:8">
      <c r="G5262" s="66"/>
      <c r="H5262" s="66"/>
    </row>
    <row r="5263" spans="7:8">
      <c r="G5263" s="66"/>
      <c r="H5263" s="66"/>
    </row>
    <row r="5264" spans="7:8">
      <c r="G5264" s="66"/>
      <c r="H5264" s="66"/>
    </row>
    <row r="5265" spans="7:8">
      <c r="G5265" s="66"/>
      <c r="H5265" s="66"/>
    </row>
    <row r="5266" spans="7:8">
      <c r="G5266" s="66"/>
      <c r="H5266" s="66"/>
    </row>
    <row r="5267" spans="7:8">
      <c r="G5267" s="66"/>
      <c r="H5267" s="66"/>
    </row>
    <row r="5268" spans="7:8">
      <c r="G5268" s="66"/>
      <c r="H5268" s="66"/>
    </row>
    <row r="5269" spans="7:8">
      <c r="G5269" s="66"/>
      <c r="H5269" s="66"/>
    </row>
    <row r="5270" spans="7:8">
      <c r="G5270" s="66"/>
      <c r="H5270" s="66"/>
    </row>
    <row r="5271" spans="7:8">
      <c r="G5271" s="66"/>
      <c r="H5271" s="66"/>
    </row>
    <row r="5272" spans="7:8">
      <c r="G5272" s="66"/>
      <c r="H5272" s="66"/>
    </row>
    <row r="5273" spans="7:8">
      <c r="G5273" s="66"/>
      <c r="H5273" s="66"/>
    </row>
    <row r="5274" spans="7:8">
      <c r="G5274" s="66"/>
      <c r="H5274" s="66"/>
    </row>
    <row r="5275" spans="7:8">
      <c r="G5275" s="66"/>
      <c r="H5275" s="66"/>
    </row>
    <row r="5276" spans="7:8">
      <c r="G5276" s="66"/>
      <c r="H5276" s="66"/>
    </row>
    <row r="5277" spans="7:8">
      <c r="G5277" s="66"/>
      <c r="H5277" s="66"/>
    </row>
    <row r="5278" spans="7:8">
      <c r="G5278" s="66"/>
      <c r="H5278" s="66"/>
    </row>
    <row r="5279" spans="7:8">
      <c r="G5279" s="66"/>
      <c r="H5279" s="66"/>
    </row>
    <row r="5280" spans="7:8">
      <c r="G5280" s="66"/>
      <c r="H5280" s="66"/>
    </row>
    <row r="5281" spans="7:8">
      <c r="G5281" s="66"/>
      <c r="H5281" s="66"/>
    </row>
    <row r="5282" spans="7:8">
      <c r="G5282" s="66"/>
      <c r="H5282" s="66"/>
    </row>
    <row r="5283" spans="7:8">
      <c r="G5283" s="66"/>
      <c r="H5283" s="66"/>
    </row>
    <row r="5284" spans="7:8">
      <c r="G5284" s="66"/>
      <c r="H5284" s="66"/>
    </row>
    <row r="5285" spans="7:8">
      <c r="G5285" s="66"/>
      <c r="H5285" s="66"/>
    </row>
    <row r="5286" spans="7:8">
      <c r="G5286" s="66"/>
      <c r="H5286" s="66"/>
    </row>
    <row r="5287" spans="7:8">
      <c r="G5287" s="66"/>
      <c r="H5287" s="66"/>
    </row>
    <row r="5288" spans="7:8">
      <c r="G5288" s="66"/>
      <c r="H5288" s="66"/>
    </row>
    <row r="5289" spans="7:8">
      <c r="G5289" s="66"/>
      <c r="H5289" s="66"/>
    </row>
    <row r="5290" spans="7:8">
      <c r="G5290" s="66"/>
      <c r="H5290" s="66"/>
    </row>
    <row r="5291" spans="7:8">
      <c r="G5291" s="66"/>
      <c r="H5291" s="66"/>
    </row>
    <row r="5292" spans="7:8">
      <c r="G5292" s="66"/>
      <c r="H5292" s="66"/>
    </row>
    <row r="5293" spans="7:8">
      <c r="G5293" s="66"/>
      <c r="H5293" s="66"/>
    </row>
    <row r="5294" spans="7:8">
      <c r="G5294" s="66"/>
      <c r="H5294" s="66"/>
    </row>
    <row r="5295" spans="7:8">
      <c r="G5295" s="66"/>
      <c r="H5295" s="66"/>
    </row>
    <row r="5296" spans="7:8">
      <c r="G5296" s="66"/>
      <c r="H5296" s="66"/>
    </row>
    <row r="5297" spans="7:8">
      <c r="G5297" s="66"/>
      <c r="H5297" s="66"/>
    </row>
    <row r="5298" spans="7:8">
      <c r="G5298" s="66"/>
      <c r="H5298" s="66"/>
    </row>
    <row r="5299" spans="7:8">
      <c r="G5299" s="66"/>
      <c r="H5299" s="66"/>
    </row>
    <row r="5300" spans="7:8">
      <c r="G5300" s="66"/>
      <c r="H5300" s="66"/>
    </row>
    <row r="5301" spans="7:8">
      <c r="G5301" s="66"/>
      <c r="H5301" s="66"/>
    </row>
    <row r="5302" spans="7:8">
      <c r="G5302" s="66"/>
      <c r="H5302" s="66"/>
    </row>
    <row r="5303" spans="7:8">
      <c r="G5303" s="66"/>
      <c r="H5303" s="66"/>
    </row>
    <row r="5304" spans="7:8">
      <c r="G5304" s="66"/>
      <c r="H5304" s="66"/>
    </row>
    <row r="5305" spans="7:8">
      <c r="G5305" s="66"/>
      <c r="H5305" s="66"/>
    </row>
    <row r="5306" spans="7:8">
      <c r="G5306" s="66"/>
      <c r="H5306" s="66"/>
    </row>
    <row r="5307" spans="7:8">
      <c r="G5307" s="66"/>
      <c r="H5307" s="66"/>
    </row>
    <row r="5308" spans="7:8">
      <c r="G5308" s="66"/>
      <c r="H5308" s="66"/>
    </row>
    <row r="5309" spans="7:8">
      <c r="G5309" s="66"/>
      <c r="H5309" s="66"/>
    </row>
    <row r="5310" spans="7:8">
      <c r="G5310" s="66"/>
      <c r="H5310" s="66"/>
    </row>
    <row r="5311" spans="7:8">
      <c r="G5311" s="66"/>
      <c r="H5311" s="66"/>
    </row>
    <row r="5312" spans="7:8">
      <c r="G5312" s="66"/>
      <c r="H5312" s="66"/>
    </row>
    <row r="5313" spans="7:8">
      <c r="G5313" s="66"/>
      <c r="H5313" s="66"/>
    </row>
    <row r="5314" spans="7:8">
      <c r="G5314" s="66"/>
      <c r="H5314" s="66"/>
    </row>
    <row r="5315" spans="7:8">
      <c r="G5315" s="66"/>
      <c r="H5315" s="66"/>
    </row>
    <row r="5316" spans="7:8">
      <c r="G5316" s="66"/>
      <c r="H5316" s="66"/>
    </row>
    <row r="5317" spans="7:8">
      <c r="G5317" s="66"/>
      <c r="H5317" s="66"/>
    </row>
    <row r="5318" spans="7:8">
      <c r="G5318" s="66"/>
      <c r="H5318" s="66"/>
    </row>
    <row r="5319" spans="7:8">
      <c r="G5319" s="66"/>
      <c r="H5319" s="66"/>
    </row>
    <row r="5320" spans="7:8">
      <c r="G5320" s="66"/>
      <c r="H5320" s="66"/>
    </row>
    <row r="5321" spans="7:8">
      <c r="G5321" s="66"/>
      <c r="H5321" s="66"/>
    </row>
    <row r="5322" spans="7:8">
      <c r="G5322" s="66"/>
      <c r="H5322" s="66"/>
    </row>
    <row r="5323" spans="7:8">
      <c r="G5323" s="66"/>
      <c r="H5323" s="66"/>
    </row>
    <row r="5324" spans="7:8">
      <c r="G5324" s="66"/>
      <c r="H5324" s="66"/>
    </row>
    <row r="5325" spans="7:8">
      <c r="G5325" s="66"/>
      <c r="H5325" s="66"/>
    </row>
    <row r="5326" spans="7:8">
      <c r="G5326" s="66"/>
      <c r="H5326" s="66"/>
    </row>
    <row r="5327" spans="7:8">
      <c r="G5327" s="66"/>
      <c r="H5327" s="66"/>
    </row>
    <row r="5328" spans="7:8">
      <c r="G5328" s="66"/>
      <c r="H5328" s="66"/>
    </row>
    <row r="5329" spans="7:8">
      <c r="G5329" s="66"/>
      <c r="H5329" s="66"/>
    </row>
    <row r="5330" spans="7:8">
      <c r="G5330" s="66"/>
      <c r="H5330" s="66"/>
    </row>
    <row r="5331" spans="7:8">
      <c r="G5331" s="66"/>
      <c r="H5331" s="66"/>
    </row>
    <row r="5332" spans="7:8">
      <c r="G5332" s="66"/>
      <c r="H5332" s="66"/>
    </row>
    <row r="5333" spans="7:8">
      <c r="G5333" s="66"/>
      <c r="H5333" s="66"/>
    </row>
    <row r="5334" spans="7:8">
      <c r="G5334" s="66"/>
      <c r="H5334" s="66"/>
    </row>
    <row r="5335" spans="7:8">
      <c r="G5335" s="66"/>
      <c r="H5335" s="66"/>
    </row>
    <row r="5336" spans="7:8">
      <c r="G5336" s="66"/>
      <c r="H5336" s="66"/>
    </row>
    <row r="5337" spans="7:8">
      <c r="G5337" s="66"/>
      <c r="H5337" s="66"/>
    </row>
    <row r="5338" spans="7:8">
      <c r="G5338" s="66"/>
      <c r="H5338" s="66"/>
    </row>
    <row r="5339" spans="7:8">
      <c r="G5339" s="66"/>
      <c r="H5339" s="66"/>
    </row>
    <row r="5340" spans="7:8">
      <c r="G5340" s="66"/>
      <c r="H5340" s="66"/>
    </row>
    <row r="5341" spans="7:8">
      <c r="G5341" s="66"/>
      <c r="H5341" s="66"/>
    </row>
    <row r="5342" spans="7:8">
      <c r="G5342" s="66"/>
      <c r="H5342" s="66"/>
    </row>
    <row r="5343" spans="7:8">
      <c r="G5343" s="66"/>
      <c r="H5343" s="66"/>
    </row>
    <row r="5344" spans="7:8">
      <c r="G5344" s="66"/>
      <c r="H5344" s="66"/>
    </row>
    <row r="5345" spans="7:8">
      <c r="G5345" s="66"/>
      <c r="H5345" s="66"/>
    </row>
    <row r="5346" spans="7:8">
      <c r="G5346" s="66"/>
      <c r="H5346" s="66"/>
    </row>
    <row r="5347" spans="7:8">
      <c r="G5347" s="66"/>
      <c r="H5347" s="66"/>
    </row>
    <row r="5348" spans="7:8">
      <c r="G5348" s="66"/>
      <c r="H5348" s="66"/>
    </row>
    <row r="5349" spans="7:8">
      <c r="G5349" s="66"/>
      <c r="H5349" s="66"/>
    </row>
    <row r="5350" spans="7:8">
      <c r="G5350" s="66"/>
      <c r="H5350" s="66"/>
    </row>
    <row r="5351" spans="7:8">
      <c r="G5351" s="66"/>
      <c r="H5351" s="66"/>
    </row>
    <row r="5352" spans="7:8">
      <c r="G5352" s="66"/>
      <c r="H5352" s="66"/>
    </row>
    <row r="5353" spans="7:8">
      <c r="G5353" s="66"/>
      <c r="H5353" s="66"/>
    </row>
    <row r="5354" spans="7:8">
      <c r="G5354" s="66"/>
      <c r="H5354" s="66"/>
    </row>
    <row r="5355" spans="7:8">
      <c r="G5355" s="66"/>
      <c r="H5355" s="66"/>
    </row>
    <row r="5356" spans="7:8">
      <c r="G5356" s="66"/>
      <c r="H5356" s="66"/>
    </row>
    <row r="5357" spans="7:8">
      <c r="G5357" s="66"/>
      <c r="H5357" s="66"/>
    </row>
    <row r="5358" spans="7:8">
      <c r="G5358" s="66"/>
      <c r="H5358" s="66"/>
    </row>
    <row r="5359" spans="7:8">
      <c r="G5359" s="66"/>
      <c r="H5359" s="66"/>
    </row>
    <row r="5360" spans="7:8">
      <c r="G5360" s="66"/>
      <c r="H5360" s="66"/>
    </row>
    <row r="5361" spans="7:8">
      <c r="G5361" s="66"/>
      <c r="H5361" s="66"/>
    </row>
    <row r="5362" spans="7:8">
      <c r="G5362" s="66"/>
      <c r="H5362" s="66"/>
    </row>
    <row r="5363" spans="7:8">
      <c r="G5363" s="66"/>
      <c r="H5363" s="66"/>
    </row>
    <row r="5364" spans="7:8">
      <c r="G5364" s="66"/>
      <c r="H5364" s="66"/>
    </row>
    <row r="5365" spans="7:8">
      <c r="G5365" s="66"/>
      <c r="H5365" s="66"/>
    </row>
    <row r="5366" spans="7:8">
      <c r="G5366" s="66"/>
      <c r="H5366" s="66"/>
    </row>
    <row r="5367" spans="7:8">
      <c r="G5367" s="66"/>
      <c r="H5367" s="66"/>
    </row>
    <row r="5368" spans="7:8">
      <c r="G5368" s="66"/>
      <c r="H5368" s="66"/>
    </row>
    <row r="5369" spans="7:8">
      <c r="G5369" s="66"/>
      <c r="H5369" s="66"/>
    </row>
    <row r="5370" spans="7:8">
      <c r="G5370" s="66"/>
      <c r="H5370" s="66"/>
    </row>
    <row r="5371" spans="7:8">
      <c r="G5371" s="66"/>
      <c r="H5371" s="66"/>
    </row>
    <row r="5372" spans="7:8">
      <c r="G5372" s="66"/>
      <c r="H5372" s="66"/>
    </row>
    <row r="5373" spans="7:8">
      <c r="G5373" s="66"/>
      <c r="H5373" s="66"/>
    </row>
    <row r="5374" spans="7:8">
      <c r="G5374" s="66"/>
      <c r="H5374" s="66"/>
    </row>
    <row r="5375" spans="7:8">
      <c r="G5375" s="66"/>
      <c r="H5375" s="66"/>
    </row>
    <row r="5376" spans="7:8">
      <c r="G5376" s="66"/>
      <c r="H5376" s="66"/>
    </row>
    <row r="5377" spans="7:8">
      <c r="G5377" s="66"/>
      <c r="H5377" s="66"/>
    </row>
    <row r="5378" spans="7:8">
      <c r="G5378" s="66"/>
      <c r="H5378" s="66"/>
    </row>
    <row r="5379" spans="7:8">
      <c r="G5379" s="66"/>
      <c r="H5379" s="66"/>
    </row>
    <row r="5380" spans="7:8">
      <c r="G5380" s="66"/>
      <c r="H5380" s="66"/>
    </row>
    <row r="5381" spans="7:8">
      <c r="G5381" s="66"/>
      <c r="H5381" s="66"/>
    </row>
    <row r="5382" spans="7:8">
      <c r="G5382" s="66"/>
      <c r="H5382" s="66"/>
    </row>
    <row r="5383" spans="7:8">
      <c r="G5383" s="66"/>
      <c r="H5383" s="66"/>
    </row>
    <row r="5384" spans="7:8">
      <c r="G5384" s="66"/>
      <c r="H5384" s="66"/>
    </row>
    <row r="5385" spans="7:8">
      <c r="G5385" s="66"/>
      <c r="H5385" s="66"/>
    </row>
    <row r="5386" spans="7:8">
      <c r="G5386" s="66"/>
      <c r="H5386" s="66"/>
    </row>
    <row r="5387" spans="7:8">
      <c r="G5387" s="66"/>
      <c r="H5387" s="66"/>
    </row>
    <row r="5388" spans="7:8">
      <c r="G5388" s="66"/>
      <c r="H5388" s="66"/>
    </row>
    <row r="5389" spans="7:8">
      <c r="G5389" s="66"/>
      <c r="H5389" s="66"/>
    </row>
    <row r="5390" spans="7:8">
      <c r="G5390" s="66"/>
      <c r="H5390" s="66"/>
    </row>
    <row r="5391" spans="7:8">
      <c r="G5391" s="66"/>
      <c r="H5391" s="66"/>
    </row>
    <row r="5392" spans="7:8">
      <c r="G5392" s="66"/>
      <c r="H5392" s="66"/>
    </row>
    <row r="5393" spans="7:8">
      <c r="G5393" s="66"/>
      <c r="H5393" s="66"/>
    </row>
    <row r="5394" spans="7:8">
      <c r="G5394" s="66"/>
      <c r="H5394" s="66"/>
    </row>
    <row r="5395" spans="7:8">
      <c r="G5395" s="66"/>
      <c r="H5395" s="66"/>
    </row>
    <row r="5396" spans="7:8">
      <c r="G5396" s="66"/>
      <c r="H5396" s="66"/>
    </row>
    <row r="5397" spans="7:8">
      <c r="G5397" s="66"/>
      <c r="H5397" s="66"/>
    </row>
    <row r="5398" spans="7:8">
      <c r="G5398" s="66"/>
      <c r="H5398" s="66"/>
    </row>
    <row r="5399" spans="7:8">
      <c r="G5399" s="66"/>
      <c r="H5399" s="66"/>
    </row>
    <row r="5400" spans="7:8">
      <c r="G5400" s="66"/>
      <c r="H5400" s="66"/>
    </row>
    <row r="5401" spans="7:8">
      <c r="G5401" s="66"/>
      <c r="H5401" s="66"/>
    </row>
    <row r="5402" spans="7:8">
      <c r="G5402" s="66"/>
      <c r="H5402" s="66"/>
    </row>
    <row r="5403" spans="7:8">
      <c r="G5403" s="66"/>
      <c r="H5403" s="66"/>
    </row>
    <row r="5404" spans="7:8">
      <c r="G5404" s="66"/>
      <c r="H5404" s="66"/>
    </row>
    <row r="5405" spans="7:8">
      <c r="G5405" s="66"/>
      <c r="H5405" s="66"/>
    </row>
    <row r="5406" spans="7:8">
      <c r="G5406" s="66"/>
      <c r="H5406" s="66"/>
    </row>
    <row r="5407" spans="7:8">
      <c r="G5407" s="66"/>
      <c r="H5407" s="66"/>
    </row>
    <row r="5408" spans="7:8">
      <c r="G5408" s="66"/>
      <c r="H5408" s="66"/>
    </row>
    <row r="5409" spans="7:8">
      <c r="G5409" s="66"/>
      <c r="H5409" s="66"/>
    </row>
    <row r="5410" spans="7:8">
      <c r="G5410" s="66"/>
      <c r="H5410" s="66"/>
    </row>
    <row r="5411" spans="7:8">
      <c r="G5411" s="66"/>
      <c r="H5411" s="66"/>
    </row>
    <row r="5412" spans="7:8">
      <c r="G5412" s="66"/>
      <c r="H5412" s="66"/>
    </row>
    <row r="5413" spans="7:8">
      <c r="G5413" s="66"/>
      <c r="H5413" s="66"/>
    </row>
    <row r="5414" spans="7:8">
      <c r="G5414" s="66"/>
      <c r="H5414" s="66"/>
    </row>
    <row r="5415" spans="7:8">
      <c r="G5415" s="66"/>
      <c r="H5415" s="66"/>
    </row>
    <row r="5416" spans="7:8">
      <c r="G5416" s="66"/>
      <c r="H5416" s="66"/>
    </row>
    <row r="5417" spans="7:8">
      <c r="G5417" s="66"/>
      <c r="H5417" s="66"/>
    </row>
    <row r="5418" spans="7:8">
      <c r="G5418" s="66"/>
      <c r="H5418" s="66"/>
    </row>
    <row r="5419" spans="7:8">
      <c r="G5419" s="66"/>
      <c r="H5419" s="66"/>
    </row>
    <row r="5420" spans="7:8">
      <c r="G5420" s="66"/>
      <c r="H5420" s="66"/>
    </row>
    <row r="5421" spans="7:8">
      <c r="G5421" s="66"/>
      <c r="H5421" s="66"/>
    </row>
    <row r="5422" spans="7:8">
      <c r="G5422" s="66"/>
      <c r="H5422" s="66"/>
    </row>
    <row r="5423" spans="7:8">
      <c r="G5423" s="66"/>
      <c r="H5423" s="66"/>
    </row>
    <row r="5424" spans="7:8">
      <c r="G5424" s="66"/>
      <c r="H5424" s="66"/>
    </row>
    <row r="5425" spans="7:8">
      <c r="G5425" s="66"/>
      <c r="H5425" s="66"/>
    </row>
    <row r="5426" spans="7:8">
      <c r="G5426" s="66"/>
      <c r="H5426" s="66"/>
    </row>
    <row r="5427" spans="7:8">
      <c r="G5427" s="66"/>
      <c r="H5427" s="66"/>
    </row>
    <row r="5428" spans="7:8">
      <c r="G5428" s="66"/>
      <c r="H5428" s="66"/>
    </row>
    <row r="5429" spans="7:8">
      <c r="G5429" s="66"/>
      <c r="H5429" s="66"/>
    </row>
    <row r="5430" spans="7:8">
      <c r="G5430" s="66"/>
      <c r="H5430" s="66"/>
    </row>
    <row r="5431" spans="7:8">
      <c r="G5431" s="66"/>
      <c r="H5431" s="66"/>
    </row>
    <row r="5432" spans="7:8">
      <c r="G5432" s="66"/>
      <c r="H5432" s="66"/>
    </row>
    <row r="5433" spans="7:8">
      <c r="G5433" s="66"/>
      <c r="H5433" s="66"/>
    </row>
    <row r="5434" spans="7:8">
      <c r="G5434" s="66"/>
      <c r="H5434" s="66"/>
    </row>
    <row r="5435" spans="7:8">
      <c r="G5435" s="66"/>
      <c r="H5435" s="66"/>
    </row>
    <row r="5436" spans="7:8">
      <c r="G5436" s="66"/>
      <c r="H5436" s="66"/>
    </row>
    <row r="5437" spans="7:8">
      <c r="G5437" s="66"/>
      <c r="H5437" s="66"/>
    </row>
    <row r="5438" spans="7:8">
      <c r="G5438" s="66"/>
      <c r="H5438" s="66"/>
    </row>
    <row r="5439" spans="7:8">
      <c r="G5439" s="66"/>
      <c r="H5439" s="66"/>
    </row>
    <row r="5440" spans="7:8">
      <c r="G5440" s="66"/>
      <c r="H5440" s="66"/>
    </row>
    <row r="5441" spans="7:8">
      <c r="G5441" s="66"/>
      <c r="H5441" s="66"/>
    </row>
    <row r="5442" spans="7:8">
      <c r="G5442" s="66"/>
      <c r="H5442" s="66"/>
    </row>
    <row r="5443" spans="7:8">
      <c r="G5443" s="66"/>
      <c r="H5443" s="66"/>
    </row>
    <row r="5444" spans="7:8">
      <c r="G5444" s="66"/>
      <c r="H5444" s="66"/>
    </row>
    <row r="5445" spans="7:8">
      <c r="G5445" s="66"/>
      <c r="H5445" s="66"/>
    </row>
    <row r="5446" spans="7:8">
      <c r="G5446" s="66"/>
      <c r="H5446" s="66"/>
    </row>
    <row r="5447" spans="7:8">
      <c r="G5447" s="66"/>
      <c r="H5447" s="66"/>
    </row>
    <row r="5448" spans="7:8">
      <c r="G5448" s="66"/>
      <c r="H5448" s="66"/>
    </row>
    <row r="5449" spans="7:8">
      <c r="G5449" s="66"/>
      <c r="H5449" s="66"/>
    </row>
    <row r="5450" spans="7:8">
      <c r="G5450" s="66"/>
      <c r="H5450" s="66"/>
    </row>
    <row r="5451" spans="7:8">
      <c r="G5451" s="66"/>
      <c r="H5451" s="66"/>
    </row>
    <row r="5452" spans="7:8">
      <c r="G5452" s="66"/>
      <c r="H5452" s="66"/>
    </row>
    <row r="5453" spans="7:8">
      <c r="G5453" s="66"/>
      <c r="H5453" s="66"/>
    </row>
    <row r="5454" spans="7:8">
      <c r="G5454" s="66"/>
      <c r="H5454" s="66"/>
    </row>
    <row r="5455" spans="7:8">
      <c r="G5455" s="66"/>
      <c r="H5455" s="66"/>
    </row>
    <row r="5456" spans="7:8">
      <c r="G5456" s="66"/>
      <c r="H5456" s="66"/>
    </row>
    <row r="5457" spans="7:8">
      <c r="G5457" s="66"/>
      <c r="H5457" s="66"/>
    </row>
    <row r="5458" spans="7:8">
      <c r="G5458" s="66"/>
      <c r="H5458" s="66"/>
    </row>
    <row r="5459" spans="7:8">
      <c r="G5459" s="66"/>
      <c r="H5459" s="66"/>
    </row>
    <row r="5460" spans="7:8">
      <c r="G5460" s="66"/>
      <c r="H5460" s="66"/>
    </row>
    <row r="5461" spans="7:8">
      <c r="G5461" s="66"/>
      <c r="H5461" s="66"/>
    </row>
    <row r="5462" spans="7:8">
      <c r="G5462" s="66"/>
      <c r="H5462" s="66"/>
    </row>
    <row r="5463" spans="7:8">
      <c r="G5463" s="66"/>
      <c r="H5463" s="66"/>
    </row>
    <row r="5464" spans="7:8">
      <c r="G5464" s="66"/>
      <c r="H5464" s="66"/>
    </row>
    <row r="5465" spans="7:8">
      <c r="G5465" s="66"/>
      <c r="H5465" s="66"/>
    </row>
    <row r="5466" spans="7:8">
      <c r="G5466" s="66"/>
      <c r="H5466" s="66"/>
    </row>
    <row r="5467" spans="7:8">
      <c r="G5467" s="66"/>
      <c r="H5467" s="66"/>
    </row>
    <row r="5468" spans="7:8">
      <c r="G5468" s="66"/>
      <c r="H5468" s="66"/>
    </row>
    <row r="5469" spans="7:8">
      <c r="G5469" s="66"/>
      <c r="H5469" s="66"/>
    </row>
    <row r="5470" spans="7:8">
      <c r="G5470" s="66"/>
      <c r="H5470" s="66"/>
    </row>
    <row r="5471" spans="7:8">
      <c r="G5471" s="66"/>
      <c r="H5471" s="66"/>
    </row>
    <row r="5472" spans="7:8">
      <c r="G5472" s="66"/>
      <c r="H5472" s="66"/>
    </row>
    <row r="5473" spans="7:8">
      <c r="G5473" s="66"/>
      <c r="H5473" s="66"/>
    </row>
    <row r="5474" spans="7:8">
      <c r="G5474" s="66"/>
      <c r="H5474" s="66"/>
    </row>
    <row r="5475" spans="7:8">
      <c r="G5475" s="66"/>
      <c r="H5475" s="66"/>
    </row>
    <row r="5476" spans="7:8">
      <c r="G5476" s="66"/>
      <c r="H5476" s="66"/>
    </row>
    <row r="5477" spans="7:8">
      <c r="G5477" s="66"/>
      <c r="H5477" s="66"/>
    </row>
    <row r="5478" spans="7:8">
      <c r="G5478" s="66"/>
      <c r="H5478" s="66"/>
    </row>
    <row r="5479" spans="7:8">
      <c r="G5479" s="66"/>
      <c r="H5479" s="66"/>
    </row>
    <row r="5480" spans="7:8">
      <c r="G5480" s="66"/>
      <c r="H5480" s="66"/>
    </row>
    <row r="5481" spans="7:8">
      <c r="G5481" s="66"/>
      <c r="H5481" s="66"/>
    </row>
    <row r="5482" spans="7:8">
      <c r="G5482" s="66"/>
      <c r="H5482" s="66"/>
    </row>
    <row r="5483" spans="7:8">
      <c r="G5483" s="66"/>
      <c r="H5483" s="66"/>
    </row>
    <row r="5484" spans="7:8">
      <c r="G5484" s="66"/>
      <c r="H5484" s="66"/>
    </row>
    <row r="5485" spans="7:8">
      <c r="G5485" s="66"/>
      <c r="H5485" s="66"/>
    </row>
    <row r="5486" spans="7:8">
      <c r="G5486" s="66"/>
      <c r="H5486" s="66"/>
    </row>
    <row r="5487" spans="7:8">
      <c r="G5487" s="66"/>
      <c r="H5487" s="66"/>
    </row>
    <row r="5488" spans="7:8">
      <c r="G5488" s="66"/>
      <c r="H5488" s="66"/>
    </row>
    <row r="5489" spans="7:8">
      <c r="G5489" s="66"/>
      <c r="H5489" s="66"/>
    </row>
    <row r="5490" spans="7:8">
      <c r="G5490" s="66"/>
      <c r="H5490" s="66"/>
    </row>
    <row r="5491" spans="7:8">
      <c r="G5491" s="66"/>
      <c r="H5491" s="66"/>
    </row>
    <row r="5492" spans="7:8">
      <c r="G5492" s="66"/>
      <c r="H5492" s="66"/>
    </row>
    <row r="5493" spans="7:8">
      <c r="G5493" s="66"/>
      <c r="H5493" s="66"/>
    </row>
    <row r="5494" spans="7:8">
      <c r="G5494" s="66"/>
      <c r="H5494" s="66"/>
    </row>
    <row r="5495" spans="7:8">
      <c r="G5495" s="66"/>
      <c r="H5495" s="66"/>
    </row>
    <row r="5496" spans="7:8">
      <c r="G5496" s="66"/>
      <c r="H5496" s="66"/>
    </row>
    <row r="5497" spans="7:8">
      <c r="G5497" s="66"/>
      <c r="H5497" s="66"/>
    </row>
    <row r="5498" spans="7:8">
      <c r="G5498" s="66"/>
      <c r="H5498" s="66"/>
    </row>
    <row r="5499" spans="7:8">
      <c r="G5499" s="66"/>
      <c r="H5499" s="66"/>
    </row>
    <row r="5500" spans="7:8">
      <c r="G5500" s="66"/>
      <c r="H5500" s="66"/>
    </row>
    <row r="5501" spans="7:8">
      <c r="G5501" s="66"/>
      <c r="H5501" s="66"/>
    </row>
    <row r="5502" spans="7:8">
      <c r="G5502" s="66"/>
      <c r="H5502" s="66"/>
    </row>
    <row r="5503" spans="7:8">
      <c r="G5503" s="66"/>
      <c r="H5503" s="66"/>
    </row>
    <row r="5504" spans="7:8">
      <c r="G5504" s="66"/>
      <c r="H5504" s="66"/>
    </row>
    <row r="5505" spans="7:8">
      <c r="G5505" s="66"/>
      <c r="H5505" s="66"/>
    </row>
    <row r="5506" spans="7:8">
      <c r="G5506" s="66"/>
      <c r="H5506" s="66"/>
    </row>
    <row r="5507" spans="7:8">
      <c r="G5507" s="66"/>
      <c r="H5507" s="66"/>
    </row>
    <row r="5508" spans="7:8">
      <c r="G5508" s="66"/>
      <c r="H5508" s="66"/>
    </row>
    <row r="5509" spans="7:8">
      <c r="G5509" s="66"/>
      <c r="H5509" s="66"/>
    </row>
    <row r="5510" spans="7:8">
      <c r="G5510" s="66"/>
      <c r="H5510" s="66"/>
    </row>
    <row r="5511" spans="7:8">
      <c r="G5511" s="66"/>
      <c r="H5511" s="66"/>
    </row>
    <row r="5512" spans="7:8">
      <c r="G5512" s="66"/>
      <c r="H5512" s="66"/>
    </row>
    <row r="5513" spans="7:8">
      <c r="G5513" s="66"/>
      <c r="H5513" s="66"/>
    </row>
    <row r="5514" spans="7:8">
      <c r="G5514" s="66"/>
      <c r="H5514" s="66"/>
    </row>
    <row r="5515" spans="7:8">
      <c r="G5515" s="66"/>
      <c r="H5515" s="66"/>
    </row>
    <row r="5516" spans="7:8">
      <c r="G5516" s="66"/>
      <c r="H5516" s="66"/>
    </row>
    <row r="5517" spans="7:8">
      <c r="G5517" s="66"/>
      <c r="H5517" s="66"/>
    </row>
    <row r="5518" spans="7:8">
      <c r="G5518" s="66"/>
      <c r="H5518" s="66"/>
    </row>
    <row r="5519" spans="7:8">
      <c r="G5519" s="66"/>
      <c r="H5519" s="66"/>
    </row>
    <row r="5520" spans="7:8">
      <c r="G5520" s="66"/>
      <c r="H5520" s="66"/>
    </row>
    <row r="5521" spans="7:8">
      <c r="G5521" s="66"/>
      <c r="H5521" s="66"/>
    </row>
    <row r="5522" spans="7:8">
      <c r="G5522" s="66"/>
      <c r="H5522" s="66"/>
    </row>
    <row r="5523" spans="7:8">
      <c r="G5523" s="66"/>
      <c r="H5523" s="66"/>
    </row>
    <row r="5524" spans="7:8">
      <c r="G5524" s="66"/>
      <c r="H5524" s="66"/>
    </row>
    <row r="5525" spans="7:8">
      <c r="G5525" s="66"/>
      <c r="H5525" s="66"/>
    </row>
    <row r="5526" spans="7:8">
      <c r="G5526" s="66"/>
      <c r="H5526" s="66"/>
    </row>
    <row r="5527" spans="7:8">
      <c r="G5527" s="66"/>
      <c r="H5527" s="66"/>
    </row>
    <row r="5528" spans="7:8">
      <c r="G5528" s="66"/>
      <c r="H5528" s="66"/>
    </row>
    <row r="5529" spans="7:8">
      <c r="G5529" s="66"/>
      <c r="H5529" s="66"/>
    </row>
    <row r="5530" spans="7:8">
      <c r="G5530" s="66"/>
      <c r="H5530" s="66"/>
    </row>
    <row r="5531" spans="7:8">
      <c r="G5531" s="66"/>
      <c r="H5531" s="66"/>
    </row>
    <row r="5532" spans="7:8">
      <c r="G5532" s="66"/>
      <c r="H5532" s="66"/>
    </row>
    <row r="5533" spans="7:8">
      <c r="G5533" s="66"/>
      <c r="H5533" s="66"/>
    </row>
    <row r="5534" spans="7:8">
      <c r="G5534" s="66"/>
      <c r="H5534" s="66"/>
    </row>
    <row r="5535" spans="7:8">
      <c r="G5535" s="66"/>
      <c r="H5535" s="66"/>
    </row>
    <row r="5536" spans="7:8">
      <c r="G5536" s="66"/>
      <c r="H5536" s="66"/>
    </row>
    <row r="5537" spans="7:8">
      <c r="G5537" s="66"/>
      <c r="H5537" s="66"/>
    </row>
    <row r="5538" spans="7:8">
      <c r="G5538" s="66"/>
      <c r="H5538" s="66"/>
    </row>
    <row r="5539" spans="7:8">
      <c r="G5539" s="66"/>
      <c r="H5539" s="66"/>
    </row>
    <row r="5540" spans="7:8">
      <c r="G5540" s="66"/>
      <c r="H5540" s="66"/>
    </row>
    <row r="5541" spans="7:8">
      <c r="G5541" s="66"/>
      <c r="H5541" s="66"/>
    </row>
    <row r="5542" spans="7:8">
      <c r="G5542" s="66"/>
      <c r="H5542" s="66"/>
    </row>
    <row r="5543" spans="7:8">
      <c r="G5543" s="66"/>
      <c r="H5543" s="66"/>
    </row>
    <row r="5544" spans="7:8">
      <c r="G5544" s="66"/>
      <c r="H5544" s="66"/>
    </row>
    <row r="5545" spans="7:8">
      <c r="G5545" s="66"/>
      <c r="H5545" s="66"/>
    </row>
    <row r="5546" spans="7:8">
      <c r="G5546" s="66"/>
      <c r="H5546" s="66"/>
    </row>
    <row r="5547" spans="7:8">
      <c r="G5547" s="66"/>
      <c r="H5547" s="66"/>
    </row>
    <row r="5548" spans="7:8">
      <c r="G5548" s="66"/>
      <c r="H5548" s="66"/>
    </row>
    <row r="5549" spans="7:8">
      <c r="G5549" s="66"/>
      <c r="H5549" s="66"/>
    </row>
    <row r="5550" spans="7:8">
      <c r="G5550" s="66"/>
      <c r="H5550" s="66"/>
    </row>
    <row r="5551" spans="7:8">
      <c r="G5551" s="66"/>
      <c r="H5551" s="66"/>
    </row>
    <row r="5552" spans="7:8">
      <c r="G5552" s="66"/>
      <c r="H5552" s="66"/>
    </row>
    <row r="5553" spans="7:8">
      <c r="G5553" s="66"/>
      <c r="H5553" s="66"/>
    </row>
    <row r="5554" spans="7:8">
      <c r="G5554" s="66"/>
      <c r="H5554" s="66"/>
    </row>
    <row r="5555" spans="7:8">
      <c r="G5555" s="66"/>
      <c r="H5555" s="66"/>
    </row>
    <row r="5556" spans="7:8">
      <c r="G5556" s="66"/>
      <c r="H5556" s="66"/>
    </row>
    <row r="5557" spans="7:8">
      <c r="G5557" s="66"/>
      <c r="H5557" s="66"/>
    </row>
    <row r="5558" spans="7:8">
      <c r="G5558" s="66"/>
      <c r="H5558" s="66"/>
    </row>
    <row r="5559" spans="7:8">
      <c r="G5559" s="66"/>
      <c r="H5559" s="66"/>
    </row>
    <row r="5560" spans="7:8">
      <c r="G5560" s="66"/>
      <c r="H5560" s="66"/>
    </row>
    <row r="5561" spans="7:8">
      <c r="G5561" s="66"/>
      <c r="H5561" s="66"/>
    </row>
    <row r="5562" spans="7:8">
      <c r="G5562" s="66"/>
      <c r="H5562" s="66"/>
    </row>
    <row r="5563" spans="7:8">
      <c r="G5563" s="66"/>
      <c r="H5563" s="66"/>
    </row>
    <row r="5564" spans="7:8">
      <c r="G5564" s="66"/>
      <c r="H5564" s="66"/>
    </row>
    <row r="5565" spans="7:8">
      <c r="G5565" s="66"/>
      <c r="H5565" s="66"/>
    </row>
    <row r="5566" spans="7:8">
      <c r="G5566" s="66"/>
      <c r="H5566" s="66"/>
    </row>
    <row r="5567" spans="7:8">
      <c r="G5567" s="66"/>
      <c r="H5567" s="66"/>
    </row>
    <row r="5568" spans="7:8">
      <c r="G5568" s="66"/>
      <c r="H5568" s="66"/>
    </row>
    <row r="5569" spans="7:8">
      <c r="G5569" s="66"/>
      <c r="H5569" s="66"/>
    </row>
    <row r="5570" spans="7:8">
      <c r="G5570" s="66"/>
      <c r="H5570" s="66"/>
    </row>
    <row r="5571" spans="7:8">
      <c r="G5571" s="66"/>
      <c r="H5571" s="66"/>
    </row>
    <row r="5572" spans="7:8">
      <c r="G5572" s="66"/>
      <c r="H5572" s="66"/>
    </row>
    <row r="5573" spans="7:8">
      <c r="G5573" s="66"/>
      <c r="H5573" s="66"/>
    </row>
    <row r="5574" spans="7:8">
      <c r="G5574" s="66"/>
      <c r="H5574" s="66"/>
    </row>
    <row r="5575" spans="7:8">
      <c r="G5575" s="66"/>
      <c r="H5575" s="66"/>
    </row>
    <row r="5576" spans="7:8">
      <c r="G5576" s="66"/>
      <c r="H5576" s="66"/>
    </row>
    <row r="5577" spans="7:8">
      <c r="G5577" s="66"/>
      <c r="H5577" s="66"/>
    </row>
    <row r="5578" spans="7:8">
      <c r="G5578" s="66"/>
      <c r="H5578" s="66"/>
    </row>
    <row r="5579" spans="7:8">
      <c r="G5579" s="66"/>
      <c r="H5579" s="66"/>
    </row>
    <row r="5580" spans="7:8">
      <c r="G5580" s="66"/>
      <c r="H5580" s="66"/>
    </row>
    <row r="5581" spans="7:8">
      <c r="G5581" s="66"/>
      <c r="H5581" s="66"/>
    </row>
    <row r="5582" spans="7:8">
      <c r="G5582" s="66"/>
      <c r="H5582" s="66"/>
    </row>
    <row r="5583" spans="7:8">
      <c r="G5583" s="66"/>
      <c r="H5583" s="66"/>
    </row>
    <row r="5584" spans="7:8">
      <c r="G5584" s="66"/>
      <c r="H5584" s="66"/>
    </row>
    <row r="5585" spans="7:8">
      <c r="G5585" s="66"/>
      <c r="H5585" s="66"/>
    </row>
    <row r="5586" spans="7:8">
      <c r="G5586" s="66"/>
      <c r="H5586" s="66"/>
    </row>
    <row r="5587" spans="7:8">
      <c r="G5587" s="66"/>
      <c r="H5587" s="66"/>
    </row>
    <row r="5588" spans="7:8">
      <c r="G5588" s="66"/>
      <c r="H5588" s="66"/>
    </row>
    <row r="5589" spans="7:8">
      <c r="G5589" s="66"/>
      <c r="H5589" s="66"/>
    </row>
    <row r="5590" spans="7:8">
      <c r="G5590" s="66"/>
      <c r="H5590" s="66"/>
    </row>
    <row r="5591" spans="7:8">
      <c r="G5591" s="66"/>
      <c r="H5591" s="66"/>
    </row>
    <row r="5592" spans="7:8">
      <c r="G5592" s="66"/>
      <c r="H5592" s="66"/>
    </row>
    <row r="5593" spans="7:8">
      <c r="G5593" s="66"/>
      <c r="H5593" s="66"/>
    </row>
    <row r="5594" spans="7:8">
      <c r="G5594" s="66"/>
      <c r="H5594" s="66"/>
    </row>
    <row r="5595" spans="7:8">
      <c r="G5595" s="66"/>
      <c r="H5595" s="66"/>
    </row>
    <row r="5596" spans="7:8">
      <c r="G5596" s="66"/>
      <c r="H5596" s="66"/>
    </row>
    <row r="5597" spans="7:8">
      <c r="G5597" s="66"/>
      <c r="H5597" s="66"/>
    </row>
    <row r="5598" spans="7:8">
      <c r="G5598" s="66"/>
      <c r="H5598" s="66"/>
    </row>
    <row r="5599" spans="7:8">
      <c r="G5599" s="66"/>
      <c r="H5599" s="66"/>
    </row>
    <row r="5600" spans="7:8">
      <c r="G5600" s="66"/>
      <c r="H5600" s="66"/>
    </row>
    <row r="5601" spans="7:8">
      <c r="G5601" s="66"/>
      <c r="H5601" s="66"/>
    </row>
    <row r="5602" spans="7:8">
      <c r="G5602" s="66"/>
      <c r="H5602" s="66"/>
    </row>
    <row r="5603" spans="7:8">
      <c r="G5603" s="66"/>
      <c r="H5603" s="66"/>
    </row>
    <row r="5604" spans="7:8">
      <c r="G5604" s="66"/>
      <c r="H5604" s="66"/>
    </row>
    <row r="5605" spans="7:8">
      <c r="G5605" s="66"/>
      <c r="H5605" s="66"/>
    </row>
    <row r="5606" spans="7:8">
      <c r="G5606" s="66"/>
      <c r="H5606" s="66"/>
    </row>
    <row r="5607" spans="7:8">
      <c r="G5607" s="66"/>
      <c r="H5607" s="66"/>
    </row>
    <row r="5608" spans="7:8">
      <c r="G5608" s="66"/>
      <c r="H5608" s="66"/>
    </row>
    <row r="5609" spans="7:8">
      <c r="G5609" s="66"/>
      <c r="H5609" s="66"/>
    </row>
    <row r="5610" spans="7:8">
      <c r="G5610" s="66"/>
      <c r="H5610" s="66"/>
    </row>
    <row r="5611" spans="7:8">
      <c r="G5611" s="66"/>
      <c r="H5611" s="66"/>
    </row>
    <row r="5612" spans="7:8">
      <c r="G5612" s="66"/>
      <c r="H5612" s="66"/>
    </row>
    <row r="5613" spans="7:8">
      <c r="G5613" s="66"/>
      <c r="H5613" s="66"/>
    </row>
    <row r="5614" spans="7:8">
      <c r="G5614" s="66"/>
      <c r="H5614" s="66"/>
    </row>
    <row r="5615" spans="7:8">
      <c r="G5615" s="66"/>
      <c r="H5615" s="66"/>
    </row>
    <row r="5616" spans="7:8">
      <c r="G5616" s="66"/>
      <c r="H5616" s="66"/>
    </row>
    <row r="5617" spans="7:8">
      <c r="G5617" s="66"/>
      <c r="H5617" s="66"/>
    </row>
    <row r="5618" spans="7:8">
      <c r="G5618" s="66"/>
      <c r="H5618" s="66"/>
    </row>
    <row r="5619" spans="7:8">
      <c r="G5619" s="66"/>
      <c r="H5619" s="66"/>
    </row>
    <row r="5620" spans="7:8">
      <c r="G5620" s="66"/>
      <c r="H5620" s="66"/>
    </row>
    <row r="5621" spans="7:8">
      <c r="G5621" s="66"/>
      <c r="H5621" s="66"/>
    </row>
    <row r="5622" spans="7:8">
      <c r="G5622" s="66"/>
      <c r="H5622" s="66"/>
    </row>
    <row r="5623" spans="7:8">
      <c r="G5623" s="66"/>
      <c r="H5623" s="66"/>
    </row>
    <row r="5624" spans="7:8">
      <c r="G5624" s="66"/>
      <c r="H5624" s="66"/>
    </row>
    <row r="5625" spans="7:8">
      <c r="G5625" s="66"/>
      <c r="H5625" s="66"/>
    </row>
    <row r="5626" spans="7:8">
      <c r="G5626" s="66"/>
      <c r="H5626" s="66"/>
    </row>
    <row r="5627" spans="7:8">
      <c r="G5627" s="66"/>
      <c r="H5627" s="66"/>
    </row>
    <row r="5628" spans="7:8">
      <c r="G5628" s="66"/>
      <c r="H5628" s="66"/>
    </row>
    <row r="5629" spans="7:8">
      <c r="G5629" s="66"/>
      <c r="H5629" s="66"/>
    </row>
    <row r="5630" spans="7:8">
      <c r="G5630" s="66"/>
      <c r="H5630" s="66"/>
    </row>
    <row r="5631" spans="7:8">
      <c r="G5631" s="66"/>
      <c r="H5631" s="66"/>
    </row>
    <row r="5632" spans="7:8">
      <c r="G5632" s="66"/>
      <c r="H5632" s="66"/>
    </row>
    <row r="5633" spans="7:8">
      <c r="G5633" s="66"/>
      <c r="H5633" s="66"/>
    </row>
    <row r="5634" spans="7:8">
      <c r="G5634" s="66"/>
      <c r="H5634" s="66"/>
    </row>
    <row r="5635" spans="7:8">
      <c r="G5635" s="66"/>
      <c r="H5635" s="66"/>
    </row>
    <row r="5636" spans="7:8">
      <c r="G5636" s="66"/>
      <c r="H5636" s="66"/>
    </row>
    <row r="5637" spans="7:8">
      <c r="G5637" s="66"/>
      <c r="H5637" s="66"/>
    </row>
    <row r="5638" spans="7:8">
      <c r="G5638" s="66"/>
      <c r="H5638" s="66"/>
    </row>
    <row r="5639" spans="7:8">
      <c r="G5639" s="66"/>
      <c r="H5639" s="66"/>
    </row>
    <row r="5640" spans="7:8">
      <c r="G5640" s="66"/>
      <c r="H5640" s="66"/>
    </row>
    <row r="5641" spans="7:8">
      <c r="G5641" s="66"/>
      <c r="H5641" s="66"/>
    </row>
    <row r="5642" spans="7:8">
      <c r="G5642" s="66"/>
      <c r="H5642" s="66"/>
    </row>
    <row r="5643" spans="7:8">
      <c r="G5643" s="66"/>
      <c r="H5643" s="66"/>
    </row>
    <row r="5644" spans="7:8">
      <c r="G5644" s="66"/>
      <c r="H5644" s="66"/>
    </row>
    <row r="5645" spans="7:8">
      <c r="G5645" s="66"/>
      <c r="H5645" s="66"/>
    </row>
    <row r="5646" spans="7:8">
      <c r="G5646" s="66"/>
      <c r="H5646" s="66"/>
    </row>
    <row r="5647" spans="7:8">
      <c r="G5647" s="66"/>
      <c r="H5647" s="66"/>
    </row>
    <row r="5648" spans="7:8">
      <c r="G5648" s="66"/>
      <c r="H5648" s="66"/>
    </row>
    <row r="5649" spans="7:8">
      <c r="G5649" s="66"/>
      <c r="H5649" s="66"/>
    </row>
    <row r="5650" spans="7:8">
      <c r="G5650" s="66"/>
      <c r="H5650" s="66"/>
    </row>
    <row r="5651" spans="7:8">
      <c r="G5651" s="66"/>
      <c r="H5651" s="66"/>
    </row>
    <row r="5652" spans="7:8">
      <c r="G5652" s="66"/>
      <c r="H5652" s="66"/>
    </row>
    <row r="5653" spans="7:8">
      <c r="G5653" s="66"/>
      <c r="H5653" s="66"/>
    </row>
    <row r="5654" spans="7:8">
      <c r="G5654" s="66"/>
      <c r="H5654" s="66"/>
    </row>
    <row r="5655" spans="7:8">
      <c r="G5655" s="66"/>
      <c r="H5655" s="66"/>
    </row>
    <row r="5656" spans="7:8">
      <c r="G5656" s="66"/>
      <c r="H5656" s="66"/>
    </row>
    <row r="5657" spans="7:8">
      <c r="G5657" s="66"/>
      <c r="H5657" s="66"/>
    </row>
    <row r="5658" spans="7:8">
      <c r="G5658" s="66"/>
      <c r="H5658" s="66"/>
    </row>
    <row r="5659" spans="7:8">
      <c r="G5659" s="66"/>
      <c r="H5659" s="66"/>
    </row>
    <row r="5660" spans="7:8">
      <c r="G5660" s="66"/>
      <c r="H5660" s="66"/>
    </row>
    <row r="5661" spans="7:8">
      <c r="G5661" s="66"/>
      <c r="H5661" s="66"/>
    </row>
    <row r="5662" spans="7:8">
      <c r="G5662" s="66"/>
      <c r="H5662" s="66"/>
    </row>
    <row r="5663" spans="7:8">
      <c r="G5663" s="66"/>
      <c r="H5663" s="66"/>
    </row>
    <row r="5664" spans="7:8">
      <c r="G5664" s="66"/>
      <c r="H5664" s="66"/>
    </row>
    <row r="5665" spans="7:8">
      <c r="G5665" s="66"/>
      <c r="H5665" s="66"/>
    </row>
    <row r="5666" spans="7:8">
      <c r="G5666" s="66"/>
      <c r="H5666" s="66"/>
    </row>
    <row r="5667" spans="7:8">
      <c r="G5667" s="66"/>
      <c r="H5667" s="66"/>
    </row>
    <row r="5668" spans="7:8">
      <c r="G5668" s="66"/>
      <c r="H5668" s="66"/>
    </row>
    <row r="5669" spans="7:8">
      <c r="G5669" s="66"/>
      <c r="H5669" s="66"/>
    </row>
    <row r="5670" spans="7:8">
      <c r="G5670" s="66"/>
      <c r="H5670" s="66"/>
    </row>
    <row r="5671" spans="7:8">
      <c r="G5671" s="66"/>
      <c r="H5671" s="66"/>
    </row>
    <row r="5672" spans="7:8">
      <c r="G5672" s="66"/>
      <c r="H5672" s="66"/>
    </row>
    <row r="5673" spans="7:8">
      <c r="G5673" s="66"/>
      <c r="H5673" s="66"/>
    </row>
    <row r="5674" spans="7:8">
      <c r="G5674" s="66"/>
      <c r="H5674" s="66"/>
    </row>
    <row r="5675" spans="7:8">
      <c r="G5675" s="66"/>
      <c r="H5675" s="66"/>
    </row>
    <row r="5676" spans="7:8">
      <c r="G5676" s="66"/>
      <c r="H5676" s="66"/>
    </row>
    <row r="5677" spans="7:8">
      <c r="G5677" s="66"/>
      <c r="H5677" s="66"/>
    </row>
    <row r="5678" spans="7:8">
      <c r="G5678" s="66"/>
      <c r="H5678" s="66"/>
    </row>
    <row r="5679" spans="7:8">
      <c r="G5679" s="66"/>
      <c r="H5679" s="66"/>
    </row>
    <row r="5680" spans="7:8">
      <c r="G5680" s="66"/>
      <c r="H5680" s="66"/>
    </row>
    <row r="5681" spans="7:8">
      <c r="G5681" s="66"/>
      <c r="H5681" s="66"/>
    </row>
    <row r="5682" spans="7:8">
      <c r="G5682" s="66"/>
      <c r="H5682" s="66"/>
    </row>
    <row r="5683" spans="7:8">
      <c r="G5683" s="66"/>
      <c r="H5683" s="66"/>
    </row>
    <row r="5684" spans="7:8">
      <c r="G5684" s="66"/>
      <c r="H5684" s="66"/>
    </row>
    <row r="5685" spans="7:8">
      <c r="G5685" s="66"/>
      <c r="H5685" s="66"/>
    </row>
    <row r="5686" spans="7:8">
      <c r="G5686" s="66"/>
      <c r="H5686" s="66"/>
    </row>
    <row r="5687" spans="7:8">
      <c r="G5687" s="66"/>
      <c r="H5687" s="66"/>
    </row>
    <row r="5688" spans="7:8">
      <c r="G5688" s="66"/>
      <c r="H5688" s="66"/>
    </row>
    <row r="5689" spans="7:8">
      <c r="G5689" s="66"/>
      <c r="H5689" s="66"/>
    </row>
    <row r="5690" spans="7:8">
      <c r="G5690" s="66"/>
      <c r="H5690" s="66"/>
    </row>
    <row r="5691" spans="7:8">
      <c r="G5691" s="66"/>
      <c r="H5691" s="66"/>
    </row>
    <row r="5692" spans="7:8">
      <c r="G5692" s="66"/>
      <c r="H5692" s="66"/>
    </row>
    <row r="5693" spans="7:8">
      <c r="G5693" s="66"/>
      <c r="H5693" s="66"/>
    </row>
    <row r="5694" spans="7:8">
      <c r="G5694" s="66"/>
      <c r="H5694" s="66"/>
    </row>
    <row r="5695" spans="7:8">
      <c r="G5695" s="66"/>
      <c r="H5695" s="66"/>
    </row>
    <row r="5696" spans="7:8">
      <c r="G5696" s="66"/>
      <c r="H5696" s="66"/>
    </row>
    <row r="5697" spans="7:8">
      <c r="G5697" s="66"/>
      <c r="H5697" s="66"/>
    </row>
    <row r="5698" spans="7:8">
      <c r="G5698" s="66"/>
      <c r="H5698" s="66"/>
    </row>
    <row r="5699" spans="7:8">
      <c r="G5699" s="66"/>
      <c r="H5699" s="66"/>
    </row>
    <row r="5700" spans="7:8">
      <c r="G5700" s="66"/>
      <c r="H5700" s="66"/>
    </row>
    <row r="5701" spans="7:8">
      <c r="G5701" s="66"/>
      <c r="H5701" s="66"/>
    </row>
    <row r="5702" spans="7:8">
      <c r="G5702" s="66"/>
      <c r="H5702" s="66"/>
    </row>
    <row r="5703" spans="7:8">
      <c r="G5703" s="66"/>
      <c r="H5703" s="66"/>
    </row>
    <row r="5704" spans="7:8">
      <c r="G5704" s="66"/>
      <c r="H5704" s="66"/>
    </row>
    <row r="5705" spans="7:8">
      <c r="G5705" s="66"/>
      <c r="H5705" s="66"/>
    </row>
    <row r="5706" spans="7:8">
      <c r="G5706" s="66"/>
      <c r="H5706" s="66"/>
    </row>
    <row r="5707" spans="7:8">
      <c r="G5707" s="66"/>
      <c r="H5707" s="66"/>
    </row>
    <row r="5708" spans="7:8">
      <c r="G5708" s="66"/>
      <c r="H5708" s="66"/>
    </row>
    <row r="5709" spans="7:8">
      <c r="G5709" s="66"/>
      <c r="H5709" s="66"/>
    </row>
    <row r="5710" spans="7:8">
      <c r="G5710" s="66"/>
      <c r="H5710" s="66"/>
    </row>
    <row r="5711" spans="7:8">
      <c r="G5711" s="66"/>
      <c r="H5711" s="66"/>
    </row>
    <row r="5712" spans="7:8">
      <c r="G5712" s="66"/>
      <c r="H5712" s="66"/>
    </row>
    <row r="5713" spans="7:8">
      <c r="G5713" s="66"/>
      <c r="H5713" s="66"/>
    </row>
    <row r="5714" spans="7:8">
      <c r="G5714" s="66"/>
      <c r="H5714" s="66"/>
    </row>
    <row r="5715" spans="7:8">
      <c r="G5715" s="66"/>
      <c r="H5715" s="66"/>
    </row>
    <row r="5716" spans="7:8">
      <c r="G5716" s="66"/>
      <c r="H5716" s="66"/>
    </row>
    <row r="5717" spans="7:8">
      <c r="G5717" s="66"/>
      <c r="H5717" s="66"/>
    </row>
    <row r="5718" spans="7:8">
      <c r="G5718" s="66"/>
      <c r="H5718" s="66"/>
    </row>
    <row r="5719" spans="7:8">
      <c r="G5719" s="66"/>
      <c r="H5719" s="66"/>
    </row>
    <row r="5720" spans="7:8">
      <c r="G5720" s="66"/>
      <c r="H5720" s="66"/>
    </row>
    <row r="5721" spans="7:8">
      <c r="G5721" s="66"/>
      <c r="H5721" s="66"/>
    </row>
    <row r="5722" spans="7:8">
      <c r="G5722" s="66"/>
      <c r="H5722" s="66"/>
    </row>
    <row r="5723" spans="7:8">
      <c r="G5723" s="66"/>
      <c r="H5723" s="66"/>
    </row>
    <row r="5724" spans="7:8">
      <c r="G5724" s="66"/>
      <c r="H5724" s="66"/>
    </row>
    <row r="5725" spans="7:8">
      <c r="G5725" s="66"/>
      <c r="H5725" s="66"/>
    </row>
    <row r="5726" spans="7:8">
      <c r="G5726" s="66"/>
      <c r="H5726" s="66"/>
    </row>
    <row r="5727" spans="7:8">
      <c r="G5727" s="66"/>
      <c r="H5727" s="66"/>
    </row>
    <row r="5728" spans="7:8">
      <c r="G5728" s="66"/>
      <c r="H5728" s="66"/>
    </row>
    <row r="5729" spans="7:8">
      <c r="G5729" s="66"/>
      <c r="H5729" s="66"/>
    </row>
    <row r="5730" spans="7:8">
      <c r="G5730" s="66"/>
      <c r="H5730" s="66"/>
    </row>
    <row r="5731" spans="7:8">
      <c r="G5731" s="66"/>
      <c r="H5731" s="66"/>
    </row>
    <row r="5732" spans="7:8">
      <c r="G5732" s="66"/>
      <c r="H5732" s="66"/>
    </row>
    <row r="5733" spans="7:8">
      <c r="G5733" s="66"/>
      <c r="H5733" s="66"/>
    </row>
    <row r="5734" spans="7:8">
      <c r="G5734" s="66"/>
      <c r="H5734" s="66"/>
    </row>
    <row r="5735" spans="7:8">
      <c r="G5735" s="66"/>
      <c r="H5735" s="66"/>
    </row>
    <row r="5736" spans="7:8">
      <c r="G5736" s="66"/>
      <c r="H5736" s="66"/>
    </row>
    <row r="5737" spans="7:8">
      <c r="G5737" s="66"/>
      <c r="H5737" s="66"/>
    </row>
    <row r="5738" spans="7:8">
      <c r="G5738" s="66"/>
      <c r="H5738" s="66"/>
    </row>
    <row r="5739" spans="7:8">
      <c r="G5739" s="66"/>
      <c r="H5739" s="66"/>
    </row>
    <row r="5740" spans="7:8">
      <c r="G5740" s="66"/>
      <c r="H5740" s="66"/>
    </row>
    <row r="5741" spans="7:8">
      <c r="G5741" s="66"/>
      <c r="H5741" s="66"/>
    </row>
    <row r="5742" spans="7:8">
      <c r="G5742" s="66"/>
      <c r="H5742" s="66"/>
    </row>
    <row r="5743" spans="7:8">
      <c r="G5743" s="66"/>
      <c r="H5743" s="66"/>
    </row>
    <row r="5744" spans="7:8">
      <c r="G5744" s="66"/>
      <c r="H5744" s="66"/>
    </row>
    <row r="5745" spans="7:8">
      <c r="G5745" s="66"/>
      <c r="H5745" s="66"/>
    </row>
    <row r="5746" spans="7:8">
      <c r="G5746" s="66"/>
      <c r="H5746" s="66"/>
    </row>
    <row r="5747" spans="7:8">
      <c r="G5747" s="66"/>
      <c r="H5747" s="66"/>
    </row>
    <row r="5748" spans="7:8">
      <c r="G5748" s="66"/>
      <c r="H5748" s="66"/>
    </row>
    <row r="5749" spans="7:8">
      <c r="G5749" s="66"/>
      <c r="H5749" s="66"/>
    </row>
    <row r="5750" spans="7:8">
      <c r="G5750" s="66"/>
      <c r="H5750" s="66"/>
    </row>
    <row r="5751" spans="7:8">
      <c r="G5751" s="66"/>
      <c r="H5751" s="66"/>
    </row>
    <row r="5752" spans="7:8">
      <c r="G5752" s="66"/>
      <c r="H5752" s="66"/>
    </row>
    <row r="5753" spans="7:8">
      <c r="G5753" s="66"/>
      <c r="H5753" s="66"/>
    </row>
    <row r="5754" spans="7:8">
      <c r="G5754" s="66"/>
      <c r="H5754" s="66"/>
    </row>
    <row r="5755" spans="7:8">
      <c r="G5755" s="66"/>
      <c r="H5755" s="66"/>
    </row>
    <row r="5756" spans="7:8">
      <c r="G5756" s="66"/>
      <c r="H5756" s="66"/>
    </row>
    <row r="5757" spans="7:8">
      <c r="G5757" s="66"/>
      <c r="H5757" s="66"/>
    </row>
    <row r="5758" spans="7:8">
      <c r="G5758" s="66"/>
      <c r="H5758" s="66"/>
    </row>
    <row r="5759" spans="7:8">
      <c r="G5759" s="66"/>
      <c r="H5759" s="66"/>
    </row>
    <row r="5760" spans="7:8">
      <c r="G5760" s="66"/>
      <c r="H5760" s="66"/>
    </row>
    <row r="5761" spans="7:8">
      <c r="G5761" s="66"/>
      <c r="H5761" s="66"/>
    </row>
    <row r="5762" spans="7:8">
      <c r="G5762" s="66"/>
      <c r="H5762" s="66"/>
    </row>
    <row r="5763" spans="7:8">
      <c r="G5763" s="66"/>
      <c r="H5763" s="66"/>
    </row>
    <row r="5764" spans="7:8">
      <c r="G5764" s="66"/>
      <c r="H5764" s="66"/>
    </row>
    <row r="5765" spans="7:8">
      <c r="G5765" s="66"/>
      <c r="H5765" s="66"/>
    </row>
    <row r="5766" spans="7:8">
      <c r="G5766" s="66"/>
      <c r="H5766" s="66"/>
    </row>
    <row r="5767" spans="7:8">
      <c r="G5767" s="66"/>
      <c r="H5767" s="66"/>
    </row>
    <row r="5768" spans="7:8">
      <c r="G5768" s="66"/>
      <c r="H5768" s="66"/>
    </row>
    <row r="5769" spans="7:8">
      <c r="G5769" s="66"/>
      <c r="H5769" s="66"/>
    </row>
    <row r="5770" spans="7:8">
      <c r="G5770" s="66"/>
      <c r="H5770" s="66"/>
    </row>
    <row r="5771" spans="7:8">
      <c r="G5771" s="66"/>
      <c r="H5771" s="66"/>
    </row>
    <row r="5772" spans="7:8">
      <c r="G5772" s="66"/>
      <c r="H5772" s="66"/>
    </row>
    <row r="5773" spans="7:8">
      <c r="G5773" s="66"/>
      <c r="H5773" s="66"/>
    </row>
    <row r="5774" spans="7:8">
      <c r="G5774" s="66"/>
      <c r="H5774" s="66"/>
    </row>
    <row r="5775" spans="7:8">
      <c r="G5775" s="66"/>
      <c r="H5775" s="66"/>
    </row>
    <row r="5776" spans="7:8">
      <c r="G5776" s="66"/>
      <c r="H5776" s="66"/>
    </row>
    <row r="5777" spans="7:8">
      <c r="G5777" s="66"/>
      <c r="H5777" s="66"/>
    </row>
    <row r="5778" spans="7:8">
      <c r="G5778" s="66"/>
      <c r="H5778" s="66"/>
    </row>
    <row r="5779" spans="7:8">
      <c r="G5779" s="66"/>
      <c r="H5779" s="66"/>
    </row>
    <row r="5780" spans="7:8">
      <c r="G5780" s="66"/>
      <c r="H5780" s="66"/>
    </row>
    <row r="5781" spans="7:8">
      <c r="G5781" s="66"/>
      <c r="H5781" s="66"/>
    </row>
    <row r="5782" spans="7:8">
      <c r="G5782" s="66"/>
      <c r="H5782" s="66"/>
    </row>
    <row r="5783" spans="7:8">
      <c r="G5783" s="66"/>
      <c r="H5783" s="66"/>
    </row>
    <row r="5784" spans="7:8">
      <c r="G5784" s="66"/>
      <c r="H5784" s="66"/>
    </row>
    <row r="5785" spans="7:8">
      <c r="G5785" s="66"/>
      <c r="H5785" s="66"/>
    </row>
    <row r="5786" spans="7:8">
      <c r="G5786" s="66"/>
      <c r="H5786" s="66"/>
    </row>
    <row r="5787" spans="7:8">
      <c r="G5787" s="66"/>
      <c r="H5787" s="66"/>
    </row>
    <row r="5788" spans="7:8">
      <c r="G5788" s="66"/>
      <c r="H5788" s="66"/>
    </row>
    <row r="5789" spans="7:8">
      <c r="G5789" s="66"/>
      <c r="H5789" s="66"/>
    </row>
    <row r="5790" spans="7:8">
      <c r="G5790" s="66"/>
      <c r="H5790" s="66"/>
    </row>
    <row r="5791" spans="7:8">
      <c r="G5791" s="66"/>
      <c r="H5791" s="66"/>
    </row>
    <row r="5792" spans="7:8">
      <c r="G5792" s="66"/>
      <c r="H5792" s="66"/>
    </row>
    <row r="5793" spans="7:8">
      <c r="G5793" s="66"/>
      <c r="H5793" s="66"/>
    </row>
    <row r="5794" spans="7:8">
      <c r="G5794" s="66"/>
      <c r="H5794" s="66"/>
    </row>
    <row r="5795" spans="7:8">
      <c r="G5795" s="66"/>
      <c r="H5795" s="66"/>
    </row>
    <row r="5796" spans="7:8">
      <c r="G5796" s="66"/>
      <c r="H5796" s="66"/>
    </row>
    <row r="5797" spans="7:8">
      <c r="G5797" s="66"/>
      <c r="H5797" s="66"/>
    </row>
    <row r="5798" spans="7:8">
      <c r="G5798" s="66"/>
      <c r="H5798" s="66"/>
    </row>
    <row r="5799" spans="7:8">
      <c r="G5799" s="66"/>
      <c r="H5799" s="66"/>
    </row>
    <row r="5800" spans="7:8">
      <c r="G5800" s="66"/>
      <c r="H5800" s="66"/>
    </row>
    <row r="5801" spans="7:8">
      <c r="G5801" s="66"/>
      <c r="H5801" s="66"/>
    </row>
    <row r="5802" spans="7:8">
      <c r="G5802" s="66"/>
      <c r="H5802" s="66"/>
    </row>
    <row r="5803" spans="7:8">
      <c r="G5803" s="66"/>
      <c r="H5803" s="66"/>
    </row>
    <row r="5804" spans="7:8">
      <c r="G5804" s="66"/>
      <c r="H5804" s="66"/>
    </row>
    <row r="5805" spans="7:8">
      <c r="G5805" s="66"/>
      <c r="H5805" s="66"/>
    </row>
    <row r="5806" spans="7:8">
      <c r="G5806" s="66"/>
      <c r="H5806" s="66"/>
    </row>
    <row r="5807" spans="7:8">
      <c r="G5807" s="66"/>
      <c r="H5807" s="66"/>
    </row>
    <row r="5808" spans="7:8">
      <c r="G5808" s="66"/>
      <c r="H5808" s="66"/>
    </row>
    <row r="5809" spans="7:8">
      <c r="G5809" s="66"/>
      <c r="H5809" s="66"/>
    </row>
    <row r="5810" spans="7:8">
      <c r="G5810" s="66"/>
      <c r="H5810" s="66"/>
    </row>
    <row r="5811" spans="7:8">
      <c r="G5811" s="66"/>
      <c r="H5811" s="66"/>
    </row>
    <row r="5812" spans="7:8">
      <c r="G5812" s="66"/>
      <c r="H5812" s="66"/>
    </row>
    <row r="5813" spans="7:8">
      <c r="G5813" s="66"/>
      <c r="H5813" s="66"/>
    </row>
    <row r="5814" spans="7:8">
      <c r="G5814" s="66"/>
      <c r="H5814" s="66"/>
    </row>
    <row r="5815" spans="7:8">
      <c r="G5815" s="66"/>
      <c r="H5815" s="66"/>
    </row>
    <row r="5816" spans="7:8">
      <c r="G5816" s="66"/>
      <c r="H5816" s="66"/>
    </row>
    <row r="5817" spans="7:8">
      <c r="G5817" s="66"/>
      <c r="H5817" s="66"/>
    </row>
    <row r="5818" spans="7:8">
      <c r="G5818" s="66"/>
      <c r="H5818" s="66"/>
    </row>
    <row r="5819" spans="7:8">
      <c r="G5819" s="66"/>
      <c r="H5819" s="66"/>
    </row>
    <row r="5820" spans="7:8">
      <c r="G5820" s="66"/>
      <c r="H5820" s="66"/>
    </row>
    <row r="5821" spans="7:8">
      <c r="G5821" s="66"/>
      <c r="H5821" s="66"/>
    </row>
    <row r="5822" spans="7:8">
      <c r="G5822" s="66"/>
      <c r="H5822" s="66"/>
    </row>
    <row r="5823" spans="7:8">
      <c r="G5823" s="66"/>
      <c r="H5823" s="66"/>
    </row>
    <row r="5824" spans="7:8">
      <c r="G5824" s="66"/>
      <c r="H5824" s="66"/>
    </row>
    <row r="5825" spans="7:8">
      <c r="G5825" s="66"/>
      <c r="H5825" s="66"/>
    </row>
    <row r="5826" spans="7:8">
      <c r="G5826" s="66"/>
      <c r="H5826" s="66"/>
    </row>
    <row r="5827" spans="7:8">
      <c r="G5827" s="66"/>
      <c r="H5827" s="66"/>
    </row>
    <row r="5828" spans="7:8">
      <c r="G5828" s="66"/>
      <c r="H5828" s="66"/>
    </row>
    <row r="5829" spans="7:8">
      <c r="G5829" s="66"/>
      <c r="H5829" s="66"/>
    </row>
    <row r="5830" spans="7:8">
      <c r="G5830" s="66"/>
      <c r="H5830" s="66"/>
    </row>
    <row r="5831" spans="7:8">
      <c r="G5831" s="66"/>
      <c r="H5831" s="66"/>
    </row>
    <row r="5832" spans="7:8">
      <c r="G5832" s="66"/>
      <c r="H5832" s="66"/>
    </row>
    <row r="5833" spans="7:8">
      <c r="G5833" s="66"/>
      <c r="H5833" s="66"/>
    </row>
    <row r="5834" spans="7:8">
      <c r="G5834" s="66"/>
      <c r="H5834" s="66"/>
    </row>
    <row r="5835" spans="7:8">
      <c r="G5835" s="66"/>
      <c r="H5835" s="66"/>
    </row>
    <row r="5836" spans="7:8">
      <c r="G5836" s="66"/>
      <c r="H5836" s="66"/>
    </row>
    <row r="5837" spans="7:8">
      <c r="G5837" s="66"/>
      <c r="H5837" s="66"/>
    </row>
    <row r="5838" spans="7:8">
      <c r="G5838" s="66"/>
      <c r="H5838" s="66"/>
    </row>
    <row r="5839" spans="7:8">
      <c r="G5839" s="66"/>
      <c r="H5839" s="66"/>
    </row>
    <row r="5840" spans="7:8">
      <c r="G5840" s="66"/>
      <c r="H5840" s="66"/>
    </row>
    <row r="5841" spans="7:8">
      <c r="G5841" s="66"/>
      <c r="H5841" s="66"/>
    </row>
    <row r="5842" spans="7:8">
      <c r="G5842" s="66"/>
      <c r="H5842" s="66"/>
    </row>
    <row r="5843" spans="7:8">
      <c r="G5843" s="66"/>
      <c r="H5843" s="66"/>
    </row>
    <row r="5844" spans="7:8">
      <c r="G5844" s="66"/>
      <c r="H5844" s="66"/>
    </row>
    <row r="5845" spans="7:8">
      <c r="G5845" s="66"/>
      <c r="H5845" s="66"/>
    </row>
    <row r="5846" spans="7:8">
      <c r="G5846" s="66"/>
      <c r="H5846" s="66"/>
    </row>
    <row r="5847" spans="7:8">
      <c r="G5847" s="66"/>
      <c r="H5847" s="66"/>
    </row>
    <row r="5848" spans="7:8">
      <c r="G5848" s="66"/>
      <c r="H5848" s="66"/>
    </row>
    <row r="5849" spans="7:8">
      <c r="G5849" s="66"/>
      <c r="H5849" s="66"/>
    </row>
    <row r="5850" spans="7:8">
      <c r="G5850" s="66"/>
      <c r="H5850" s="66"/>
    </row>
    <row r="5851" spans="7:8">
      <c r="G5851" s="66"/>
      <c r="H5851" s="66"/>
    </row>
    <row r="5852" spans="7:8">
      <c r="G5852" s="66"/>
      <c r="H5852" s="66"/>
    </row>
    <row r="5853" spans="7:8">
      <c r="G5853" s="66"/>
      <c r="H5853" s="66"/>
    </row>
    <row r="5854" spans="7:8">
      <c r="G5854" s="66"/>
      <c r="H5854" s="66"/>
    </row>
    <row r="5855" spans="7:8">
      <c r="G5855" s="66"/>
      <c r="H5855" s="66"/>
    </row>
    <row r="5856" spans="7:8">
      <c r="G5856" s="66"/>
      <c r="H5856" s="66"/>
    </row>
    <row r="5857" spans="7:8">
      <c r="G5857" s="66"/>
      <c r="H5857" s="66"/>
    </row>
    <row r="5858" spans="7:8">
      <c r="G5858" s="66"/>
      <c r="H5858" s="66"/>
    </row>
    <row r="5859" spans="7:8">
      <c r="G5859" s="66"/>
      <c r="H5859" s="66"/>
    </row>
    <row r="5860" spans="7:8">
      <c r="G5860" s="66"/>
      <c r="H5860" s="66"/>
    </row>
    <row r="5861" spans="7:8">
      <c r="G5861" s="66"/>
      <c r="H5861" s="66"/>
    </row>
    <row r="5862" spans="7:8">
      <c r="G5862" s="66"/>
      <c r="H5862" s="66"/>
    </row>
    <row r="5863" spans="7:8">
      <c r="G5863" s="66"/>
      <c r="H5863" s="66"/>
    </row>
    <row r="5864" spans="7:8">
      <c r="G5864" s="66"/>
      <c r="H5864" s="66"/>
    </row>
    <row r="5865" spans="7:8">
      <c r="G5865" s="66"/>
      <c r="H5865" s="66"/>
    </row>
    <row r="5866" spans="7:8">
      <c r="G5866" s="66"/>
      <c r="H5866" s="66"/>
    </row>
    <row r="5867" spans="7:8">
      <c r="G5867" s="66"/>
      <c r="H5867" s="66"/>
    </row>
    <row r="5868" spans="7:8">
      <c r="G5868" s="66"/>
      <c r="H5868" s="66"/>
    </row>
    <row r="5869" spans="7:8">
      <c r="G5869" s="66"/>
      <c r="H5869" s="66"/>
    </row>
    <row r="5870" spans="7:8">
      <c r="G5870" s="66"/>
      <c r="H5870" s="66"/>
    </row>
    <row r="5871" spans="7:8">
      <c r="G5871" s="66"/>
      <c r="H5871" s="66"/>
    </row>
    <row r="5872" spans="7:8">
      <c r="G5872" s="66"/>
      <c r="H5872" s="66"/>
    </row>
    <row r="5873" spans="7:8">
      <c r="G5873" s="66"/>
      <c r="H5873" s="66"/>
    </row>
    <row r="5874" spans="7:8">
      <c r="G5874" s="66"/>
      <c r="H5874" s="66"/>
    </row>
    <row r="5875" spans="7:8">
      <c r="G5875" s="66"/>
      <c r="H5875" s="66"/>
    </row>
    <row r="5876" spans="7:8">
      <c r="G5876" s="66"/>
      <c r="H5876" s="66"/>
    </row>
    <row r="5877" spans="7:8">
      <c r="G5877" s="66"/>
      <c r="H5877" s="66"/>
    </row>
    <row r="5878" spans="7:8">
      <c r="G5878" s="66"/>
      <c r="H5878" s="66"/>
    </row>
    <row r="5879" spans="7:8">
      <c r="G5879" s="66"/>
      <c r="H5879" s="66"/>
    </row>
    <row r="5880" spans="7:8">
      <c r="G5880" s="66"/>
      <c r="H5880" s="66"/>
    </row>
    <row r="5881" spans="7:8">
      <c r="G5881" s="66"/>
      <c r="H5881" s="66"/>
    </row>
    <row r="5882" spans="7:8">
      <c r="G5882" s="66"/>
      <c r="H5882" s="66"/>
    </row>
    <row r="5883" spans="7:8">
      <c r="G5883" s="66"/>
      <c r="H5883" s="66"/>
    </row>
    <row r="5884" spans="7:8">
      <c r="G5884" s="66"/>
      <c r="H5884" s="66"/>
    </row>
    <row r="5885" spans="7:8">
      <c r="G5885" s="66"/>
      <c r="H5885" s="66"/>
    </row>
    <row r="5886" spans="7:8">
      <c r="G5886" s="66"/>
      <c r="H5886" s="66"/>
    </row>
    <row r="5887" spans="7:8">
      <c r="G5887" s="66"/>
      <c r="H5887" s="66"/>
    </row>
    <row r="5888" spans="7:8">
      <c r="G5888" s="66"/>
      <c r="H5888" s="66"/>
    </row>
    <row r="5889" spans="7:8">
      <c r="G5889" s="66"/>
      <c r="H5889" s="66"/>
    </row>
    <row r="5890" spans="7:8">
      <c r="G5890" s="66"/>
      <c r="H5890" s="66"/>
    </row>
    <row r="5891" spans="7:8">
      <c r="G5891" s="66"/>
      <c r="H5891" s="66"/>
    </row>
    <row r="5892" spans="7:8">
      <c r="G5892" s="66"/>
      <c r="H5892" s="66"/>
    </row>
    <row r="5893" spans="7:8">
      <c r="G5893" s="66"/>
      <c r="H5893" s="66"/>
    </row>
    <row r="5894" spans="7:8">
      <c r="G5894" s="66"/>
      <c r="H5894" s="66"/>
    </row>
    <row r="5895" spans="7:8">
      <c r="G5895" s="66"/>
      <c r="H5895" s="66"/>
    </row>
    <row r="5896" spans="7:8">
      <c r="G5896" s="66"/>
      <c r="H5896" s="66"/>
    </row>
    <row r="5897" spans="7:8">
      <c r="G5897" s="66"/>
      <c r="H5897" s="66"/>
    </row>
    <row r="5898" spans="7:8">
      <c r="G5898" s="66"/>
      <c r="H5898" s="66"/>
    </row>
    <row r="5899" spans="7:8">
      <c r="G5899" s="66"/>
      <c r="H5899" s="66"/>
    </row>
    <row r="5900" spans="7:8">
      <c r="G5900" s="66"/>
      <c r="H5900" s="66"/>
    </row>
    <row r="5901" spans="7:8">
      <c r="G5901" s="66"/>
      <c r="H5901" s="66"/>
    </row>
    <row r="5902" spans="7:8">
      <c r="G5902" s="66"/>
      <c r="H5902" s="66"/>
    </row>
    <row r="5903" spans="7:8">
      <c r="G5903" s="66"/>
      <c r="H5903" s="66"/>
    </row>
    <row r="5904" spans="7:8">
      <c r="G5904" s="66"/>
      <c r="H5904" s="66"/>
    </row>
    <row r="5905" spans="7:8">
      <c r="G5905" s="66"/>
      <c r="H5905" s="66"/>
    </row>
    <row r="5906" spans="7:8">
      <c r="G5906" s="66"/>
      <c r="H5906" s="66"/>
    </row>
    <row r="5907" spans="7:8">
      <c r="G5907" s="66"/>
      <c r="H5907" s="66"/>
    </row>
    <row r="5908" spans="7:8">
      <c r="G5908" s="66"/>
      <c r="H5908" s="66"/>
    </row>
    <row r="5909" spans="7:8">
      <c r="G5909" s="66"/>
      <c r="H5909" s="66"/>
    </row>
    <row r="5910" spans="7:8">
      <c r="G5910" s="66"/>
      <c r="H5910" s="66"/>
    </row>
    <row r="5911" spans="7:8">
      <c r="G5911" s="66"/>
      <c r="H5911" s="66"/>
    </row>
    <row r="5912" spans="7:8">
      <c r="G5912" s="66"/>
      <c r="H5912" s="66"/>
    </row>
    <row r="5913" spans="7:8">
      <c r="G5913" s="66"/>
      <c r="H5913" s="66"/>
    </row>
    <row r="5914" spans="7:8">
      <c r="G5914" s="66"/>
      <c r="H5914" s="66"/>
    </row>
    <row r="5915" spans="7:8">
      <c r="G5915" s="66"/>
      <c r="H5915" s="66"/>
    </row>
    <row r="5916" spans="7:8">
      <c r="G5916" s="66"/>
      <c r="H5916" s="66"/>
    </row>
    <row r="5917" spans="7:8">
      <c r="G5917" s="66"/>
      <c r="H5917" s="66"/>
    </row>
    <row r="5918" spans="7:8">
      <c r="G5918" s="66"/>
      <c r="H5918" s="66"/>
    </row>
    <row r="5919" spans="7:8">
      <c r="G5919" s="66"/>
      <c r="H5919" s="66"/>
    </row>
    <row r="5920" spans="7:8">
      <c r="G5920" s="66"/>
      <c r="H5920" s="66"/>
    </row>
    <row r="5921" spans="7:8">
      <c r="G5921" s="66"/>
      <c r="H5921" s="66"/>
    </row>
    <row r="5922" spans="7:8">
      <c r="G5922" s="66"/>
      <c r="H5922" s="66"/>
    </row>
    <row r="5923" spans="7:8">
      <c r="G5923" s="66"/>
      <c r="H5923" s="66"/>
    </row>
    <row r="5924" spans="7:8">
      <c r="G5924" s="66"/>
      <c r="H5924" s="66"/>
    </row>
    <row r="5925" spans="7:8">
      <c r="G5925" s="66"/>
      <c r="H5925" s="66"/>
    </row>
    <row r="5926" spans="7:8">
      <c r="G5926" s="66"/>
      <c r="H5926" s="66"/>
    </row>
    <row r="5927" spans="7:8">
      <c r="G5927" s="66"/>
      <c r="H5927" s="66"/>
    </row>
    <row r="5928" spans="7:8">
      <c r="G5928" s="66"/>
      <c r="H5928" s="66"/>
    </row>
    <row r="5929" spans="7:8">
      <c r="G5929" s="66"/>
      <c r="H5929" s="66"/>
    </row>
    <row r="5930" spans="7:8">
      <c r="G5930" s="66"/>
      <c r="H5930" s="66"/>
    </row>
    <row r="5931" spans="7:8">
      <c r="G5931" s="66"/>
      <c r="H5931" s="66"/>
    </row>
    <row r="5932" spans="7:8">
      <c r="G5932" s="66"/>
      <c r="H5932" s="66"/>
    </row>
    <row r="5933" spans="7:8">
      <c r="G5933" s="66"/>
      <c r="H5933" s="66"/>
    </row>
    <row r="5934" spans="7:8">
      <c r="G5934" s="66"/>
      <c r="H5934" s="66"/>
    </row>
    <row r="5935" spans="7:8">
      <c r="G5935" s="66"/>
      <c r="H5935" s="66"/>
    </row>
    <row r="5936" spans="7:8">
      <c r="G5936" s="66"/>
      <c r="H5936" s="66"/>
    </row>
    <row r="5937" spans="7:8">
      <c r="G5937" s="66"/>
      <c r="H5937" s="66"/>
    </row>
    <row r="5938" spans="7:8">
      <c r="G5938" s="66"/>
      <c r="H5938" s="66"/>
    </row>
    <row r="5939" spans="7:8">
      <c r="G5939" s="66"/>
      <c r="H5939" s="66"/>
    </row>
    <row r="5940" spans="7:8">
      <c r="G5940" s="66"/>
      <c r="H5940" s="66"/>
    </row>
    <row r="5941" spans="7:8">
      <c r="G5941" s="66"/>
      <c r="H5941" s="66"/>
    </row>
    <row r="5942" spans="7:8">
      <c r="G5942" s="66"/>
      <c r="H5942" s="66"/>
    </row>
    <row r="5943" spans="7:8">
      <c r="G5943" s="66"/>
      <c r="H5943" s="66"/>
    </row>
    <row r="5944" spans="7:8">
      <c r="G5944" s="66"/>
      <c r="H5944" s="66"/>
    </row>
    <row r="5945" spans="7:8">
      <c r="G5945" s="66"/>
      <c r="H5945" s="66"/>
    </row>
    <row r="5946" spans="7:8">
      <c r="G5946" s="66"/>
      <c r="H5946" s="66"/>
    </row>
    <row r="5947" spans="7:8">
      <c r="G5947" s="66"/>
      <c r="H5947" s="66"/>
    </row>
    <row r="5948" spans="7:8">
      <c r="G5948" s="66"/>
      <c r="H5948" s="66"/>
    </row>
    <row r="5949" spans="7:8">
      <c r="G5949" s="66"/>
      <c r="H5949" s="66"/>
    </row>
    <row r="5950" spans="7:8">
      <c r="G5950" s="66"/>
      <c r="H5950" s="66"/>
    </row>
    <row r="5951" spans="7:8">
      <c r="G5951" s="66"/>
      <c r="H5951" s="66"/>
    </row>
    <row r="5952" spans="7:8">
      <c r="G5952" s="66"/>
      <c r="H5952" s="66"/>
    </row>
    <row r="5953" spans="7:8">
      <c r="G5953" s="66"/>
      <c r="H5953" s="66"/>
    </row>
    <row r="5954" spans="7:8">
      <c r="G5954" s="66"/>
      <c r="H5954" s="66"/>
    </row>
    <row r="5955" spans="7:8">
      <c r="G5955" s="66"/>
      <c r="H5955" s="66"/>
    </row>
    <row r="5956" spans="7:8">
      <c r="G5956" s="66"/>
      <c r="H5956" s="66"/>
    </row>
    <row r="5957" spans="7:8">
      <c r="G5957" s="66"/>
      <c r="H5957" s="66"/>
    </row>
    <row r="5958" spans="7:8">
      <c r="G5958" s="66"/>
      <c r="H5958" s="66"/>
    </row>
    <row r="5959" spans="7:8">
      <c r="G5959" s="66"/>
      <c r="H5959" s="66"/>
    </row>
    <row r="5960" spans="7:8">
      <c r="G5960" s="66"/>
      <c r="H5960" s="66"/>
    </row>
    <row r="5961" spans="7:8">
      <c r="G5961" s="66"/>
      <c r="H5961" s="66"/>
    </row>
    <row r="5962" spans="7:8">
      <c r="G5962" s="66"/>
      <c r="H5962" s="66"/>
    </row>
    <row r="5963" spans="7:8">
      <c r="G5963" s="66"/>
      <c r="H5963" s="66"/>
    </row>
    <row r="5964" spans="7:8">
      <c r="G5964" s="66"/>
      <c r="H5964" s="66"/>
    </row>
    <row r="5965" spans="7:8">
      <c r="G5965" s="66"/>
      <c r="H5965" s="66"/>
    </row>
    <row r="5966" spans="7:8">
      <c r="G5966" s="66"/>
      <c r="H5966" s="66"/>
    </row>
    <row r="5967" spans="7:8">
      <c r="G5967" s="66"/>
      <c r="H5967" s="66"/>
    </row>
    <row r="5968" spans="7:8">
      <c r="G5968" s="66"/>
      <c r="H5968" s="66"/>
    </row>
    <row r="5969" spans="7:8">
      <c r="G5969" s="66"/>
      <c r="H5969" s="66"/>
    </row>
    <row r="5970" spans="7:8">
      <c r="G5970" s="66"/>
      <c r="H5970" s="66"/>
    </row>
    <row r="5971" spans="7:8">
      <c r="G5971" s="66"/>
      <c r="H5971" s="66"/>
    </row>
    <row r="5972" spans="7:8">
      <c r="G5972" s="66"/>
      <c r="H5972" s="66"/>
    </row>
    <row r="5973" spans="7:8">
      <c r="G5973" s="66"/>
      <c r="H5973" s="66"/>
    </row>
    <row r="5974" spans="7:8">
      <c r="G5974" s="66"/>
      <c r="H5974" s="66"/>
    </row>
    <row r="5975" spans="7:8">
      <c r="G5975" s="66"/>
      <c r="H5975" s="66"/>
    </row>
    <row r="5976" spans="7:8">
      <c r="G5976" s="66"/>
      <c r="H5976" s="66"/>
    </row>
    <row r="5977" spans="7:8">
      <c r="G5977" s="66"/>
      <c r="H5977" s="66"/>
    </row>
    <row r="5978" spans="7:8">
      <c r="G5978" s="66"/>
      <c r="H5978" s="66"/>
    </row>
    <row r="5979" spans="7:8">
      <c r="G5979" s="66"/>
      <c r="H5979" s="66"/>
    </row>
    <row r="5980" spans="7:8">
      <c r="G5980" s="66"/>
      <c r="H5980" s="66"/>
    </row>
    <row r="5981" spans="7:8">
      <c r="G5981" s="66"/>
      <c r="H5981" s="66"/>
    </row>
    <row r="5982" spans="7:8">
      <c r="G5982" s="66"/>
      <c r="H5982" s="66"/>
    </row>
    <row r="5983" spans="7:8">
      <c r="G5983" s="66"/>
      <c r="H5983" s="66"/>
    </row>
    <row r="5984" spans="7:8">
      <c r="G5984" s="66"/>
      <c r="H5984" s="66"/>
    </row>
    <row r="5985" spans="7:8">
      <c r="G5985" s="66"/>
      <c r="H5985" s="66"/>
    </row>
    <row r="5986" spans="7:8">
      <c r="G5986" s="66"/>
      <c r="H5986" s="66"/>
    </row>
    <row r="5987" spans="7:8">
      <c r="G5987" s="66"/>
      <c r="H5987" s="66"/>
    </row>
    <row r="5988" spans="7:8">
      <c r="G5988" s="66"/>
      <c r="H5988" s="66"/>
    </row>
    <row r="5989" spans="7:8">
      <c r="G5989" s="66"/>
      <c r="H5989" s="66"/>
    </row>
    <row r="5990" spans="7:8">
      <c r="G5990" s="66"/>
      <c r="H5990" s="66"/>
    </row>
    <row r="5991" spans="7:8">
      <c r="G5991" s="66"/>
      <c r="H5991" s="66"/>
    </row>
    <row r="5992" spans="7:8">
      <c r="G5992" s="66"/>
      <c r="H5992" s="66"/>
    </row>
    <row r="5993" spans="7:8">
      <c r="G5993" s="66"/>
      <c r="H5993" s="66"/>
    </row>
    <row r="5994" spans="7:8">
      <c r="G5994" s="66"/>
      <c r="H5994" s="66"/>
    </row>
    <row r="5995" spans="7:8">
      <c r="G5995" s="66"/>
      <c r="H5995" s="66"/>
    </row>
    <row r="5996" spans="7:8">
      <c r="G5996" s="66"/>
      <c r="H5996" s="66"/>
    </row>
    <row r="5997" spans="7:8">
      <c r="G5997" s="66"/>
      <c r="H5997" s="66"/>
    </row>
    <row r="5998" spans="7:8">
      <c r="G5998" s="66"/>
      <c r="H5998" s="66"/>
    </row>
    <row r="5999" spans="7:8">
      <c r="G5999" s="66"/>
      <c r="H5999" s="66"/>
    </row>
    <row r="6000" spans="7:8">
      <c r="G6000" s="66"/>
      <c r="H6000" s="66"/>
    </row>
    <row r="6001" spans="7:8">
      <c r="G6001" s="66"/>
      <c r="H6001" s="66"/>
    </row>
    <row r="6002" spans="7:8">
      <c r="G6002" s="66"/>
      <c r="H6002" s="66"/>
    </row>
    <row r="6003" spans="7:8">
      <c r="G6003" s="66"/>
      <c r="H6003" s="66"/>
    </row>
    <row r="6004" spans="7:8">
      <c r="G6004" s="66"/>
      <c r="H6004" s="66"/>
    </row>
    <row r="6005" spans="7:8">
      <c r="G6005" s="66"/>
      <c r="H6005" s="66"/>
    </row>
    <row r="6006" spans="7:8">
      <c r="G6006" s="66"/>
      <c r="H6006" s="66"/>
    </row>
    <row r="6007" spans="7:8">
      <c r="G6007" s="66"/>
      <c r="H6007" s="66"/>
    </row>
    <row r="6008" spans="7:8">
      <c r="G6008" s="66"/>
      <c r="H6008" s="66"/>
    </row>
    <row r="6009" spans="7:8">
      <c r="G6009" s="66"/>
      <c r="H6009" s="66"/>
    </row>
    <row r="6010" spans="7:8">
      <c r="G6010" s="66"/>
      <c r="H6010" s="66"/>
    </row>
    <row r="6011" spans="7:8">
      <c r="G6011" s="66"/>
      <c r="H6011" s="66"/>
    </row>
    <row r="6012" spans="7:8">
      <c r="G6012" s="66"/>
      <c r="H6012" s="66"/>
    </row>
    <row r="6013" spans="7:8">
      <c r="G6013" s="66"/>
      <c r="H6013" s="66"/>
    </row>
    <row r="6014" spans="7:8">
      <c r="G6014" s="66"/>
      <c r="H6014" s="66"/>
    </row>
    <row r="6015" spans="7:8">
      <c r="G6015" s="66"/>
      <c r="H6015" s="66"/>
    </row>
    <row r="6016" spans="7:8">
      <c r="G6016" s="66"/>
      <c r="H6016" s="66"/>
    </row>
    <row r="6017" spans="7:8">
      <c r="G6017" s="66"/>
      <c r="H6017" s="66"/>
    </row>
    <row r="6018" spans="7:8">
      <c r="G6018" s="66"/>
      <c r="H6018" s="66"/>
    </row>
    <row r="6019" spans="7:8">
      <c r="G6019" s="66"/>
      <c r="H6019" s="66"/>
    </row>
    <row r="6020" spans="7:8">
      <c r="G6020" s="66"/>
      <c r="H6020" s="66"/>
    </row>
    <row r="6021" spans="7:8">
      <c r="G6021" s="66"/>
      <c r="H6021" s="66"/>
    </row>
    <row r="6022" spans="7:8">
      <c r="G6022" s="66"/>
      <c r="H6022" s="66"/>
    </row>
    <row r="6023" spans="7:8">
      <c r="G6023" s="66"/>
      <c r="H6023" s="66"/>
    </row>
    <row r="6024" spans="7:8">
      <c r="G6024" s="66"/>
      <c r="H6024" s="66"/>
    </row>
    <row r="6025" spans="7:8">
      <c r="G6025" s="66"/>
      <c r="H6025" s="66"/>
    </row>
    <row r="6026" spans="7:8">
      <c r="G6026" s="66"/>
      <c r="H6026" s="66"/>
    </row>
    <row r="6027" spans="7:8">
      <c r="G6027" s="66"/>
      <c r="H6027" s="66"/>
    </row>
    <row r="6028" spans="7:8">
      <c r="G6028" s="66"/>
      <c r="H6028" s="66"/>
    </row>
    <row r="6029" spans="7:8">
      <c r="G6029" s="66"/>
      <c r="H6029" s="66"/>
    </row>
    <row r="6030" spans="7:8">
      <c r="G6030" s="66"/>
      <c r="H6030" s="66"/>
    </row>
    <row r="6031" spans="7:8">
      <c r="G6031" s="66"/>
      <c r="H6031" s="66"/>
    </row>
    <row r="6032" spans="7:8">
      <c r="G6032" s="66"/>
      <c r="H6032" s="66"/>
    </row>
    <row r="6033" spans="7:8">
      <c r="G6033" s="66"/>
      <c r="H6033" s="66"/>
    </row>
    <row r="6034" spans="7:8">
      <c r="G6034" s="66"/>
      <c r="H6034" s="66"/>
    </row>
    <row r="6035" spans="7:8">
      <c r="G6035" s="66"/>
      <c r="H6035" s="66"/>
    </row>
    <row r="6036" spans="7:8">
      <c r="G6036" s="66"/>
      <c r="H6036" s="66"/>
    </row>
    <row r="6037" spans="7:8">
      <c r="G6037" s="66"/>
      <c r="H6037" s="66"/>
    </row>
    <row r="6038" spans="7:8">
      <c r="G6038" s="66"/>
      <c r="H6038" s="66"/>
    </row>
    <row r="6039" spans="7:8">
      <c r="G6039" s="66"/>
      <c r="H6039" s="66"/>
    </row>
    <row r="6040" spans="7:8">
      <c r="G6040" s="66"/>
      <c r="H6040" s="66"/>
    </row>
    <row r="6041" spans="7:8">
      <c r="G6041" s="66"/>
      <c r="H6041" s="66"/>
    </row>
    <row r="6042" spans="7:8">
      <c r="G6042" s="66"/>
      <c r="H6042" s="66"/>
    </row>
    <row r="6043" spans="7:8">
      <c r="G6043" s="66"/>
      <c r="H6043" s="66"/>
    </row>
    <row r="6044" spans="7:8">
      <c r="G6044" s="66"/>
      <c r="H6044" s="66"/>
    </row>
    <row r="6045" spans="7:8">
      <c r="G6045" s="66"/>
      <c r="H6045" s="66"/>
    </row>
    <row r="6046" spans="7:8">
      <c r="G6046" s="66"/>
      <c r="H6046" s="66"/>
    </row>
    <row r="6047" spans="7:8">
      <c r="G6047" s="66"/>
      <c r="H6047" s="66"/>
    </row>
    <row r="6048" spans="7:8">
      <c r="G6048" s="66"/>
      <c r="H6048" s="66"/>
    </row>
    <row r="6049" spans="7:8">
      <c r="G6049" s="66"/>
      <c r="H6049" s="66"/>
    </row>
    <row r="6050" spans="7:8">
      <c r="G6050" s="66"/>
      <c r="H6050" s="66"/>
    </row>
    <row r="6051" spans="7:8">
      <c r="G6051" s="66"/>
      <c r="H6051" s="66"/>
    </row>
    <row r="6052" spans="7:8">
      <c r="G6052" s="66"/>
      <c r="H6052" s="66"/>
    </row>
    <row r="6053" spans="7:8">
      <c r="G6053" s="66"/>
      <c r="H6053" s="66"/>
    </row>
    <row r="6054" spans="7:8">
      <c r="G6054" s="66"/>
      <c r="H6054" s="66"/>
    </row>
    <row r="6055" spans="7:8">
      <c r="G6055" s="66"/>
      <c r="H6055" s="66"/>
    </row>
    <row r="6056" spans="7:8">
      <c r="G6056" s="66"/>
      <c r="H6056" s="66"/>
    </row>
    <row r="6057" spans="7:8">
      <c r="G6057" s="66"/>
      <c r="H6057" s="66"/>
    </row>
    <row r="6058" spans="7:8">
      <c r="G6058" s="66"/>
      <c r="H6058" s="66"/>
    </row>
    <row r="6059" spans="7:8">
      <c r="G6059" s="66"/>
      <c r="H6059" s="66"/>
    </row>
    <row r="6060" spans="7:8">
      <c r="G6060" s="66"/>
      <c r="H6060" s="66"/>
    </row>
    <row r="6061" spans="7:8">
      <c r="G6061" s="66"/>
      <c r="H6061" s="66"/>
    </row>
    <row r="6062" spans="7:8">
      <c r="G6062" s="66"/>
      <c r="H6062" s="66"/>
    </row>
    <row r="6063" spans="7:8">
      <c r="G6063" s="66"/>
      <c r="H6063" s="66"/>
    </row>
    <row r="6064" spans="7:8">
      <c r="G6064" s="66"/>
      <c r="H6064" s="66"/>
    </row>
    <row r="6065" spans="7:8">
      <c r="G6065" s="66"/>
      <c r="H6065" s="66"/>
    </row>
    <row r="6066" spans="7:8">
      <c r="G6066" s="66"/>
      <c r="H6066" s="66"/>
    </row>
    <row r="6067" spans="7:8">
      <c r="G6067" s="66"/>
      <c r="H6067" s="66"/>
    </row>
    <row r="6068" spans="7:8">
      <c r="G6068" s="66"/>
      <c r="H6068" s="66"/>
    </row>
    <row r="6069" spans="7:8">
      <c r="G6069" s="66"/>
      <c r="H6069" s="66"/>
    </row>
    <row r="6070" spans="7:8">
      <c r="G6070" s="66"/>
      <c r="H6070" s="66"/>
    </row>
    <row r="6071" spans="7:8">
      <c r="G6071" s="66"/>
      <c r="H6071" s="66"/>
    </row>
    <row r="6072" spans="7:8">
      <c r="G6072" s="66"/>
      <c r="H6072" s="66"/>
    </row>
    <row r="6073" spans="7:8">
      <c r="G6073" s="66"/>
      <c r="H6073" s="66"/>
    </row>
    <row r="6074" spans="7:8">
      <c r="G6074" s="66"/>
      <c r="H6074" s="66"/>
    </row>
    <row r="6075" spans="7:8">
      <c r="G6075" s="66"/>
      <c r="H6075" s="66"/>
    </row>
    <row r="6076" spans="7:8">
      <c r="G6076" s="66"/>
      <c r="H6076" s="66"/>
    </row>
    <row r="6077" spans="7:8">
      <c r="G6077" s="66"/>
      <c r="H6077" s="66"/>
    </row>
    <row r="6078" spans="7:8">
      <c r="G6078" s="66"/>
      <c r="H6078" s="66"/>
    </row>
    <row r="6079" spans="7:8">
      <c r="G6079" s="66"/>
      <c r="H6079" s="66"/>
    </row>
    <row r="6080" spans="7:8">
      <c r="G6080" s="66"/>
      <c r="H6080" s="66"/>
    </row>
    <row r="6081" spans="7:8">
      <c r="G6081" s="66"/>
      <c r="H6081" s="66"/>
    </row>
    <row r="6082" spans="7:8">
      <c r="G6082" s="66"/>
      <c r="H6082" s="66"/>
    </row>
    <row r="6083" spans="7:8">
      <c r="G6083" s="66"/>
      <c r="H6083" s="66"/>
    </row>
    <row r="6084" spans="7:8">
      <c r="G6084" s="66"/>
      <c r="H6084" s="66"/>
    </row>
    <row r="6085" spans="7:8">
      <c r="G6085" s="66"/>
      <c r="H6085" s="66"/>
    </row>
    <row r="6086" spans="7:8">
      <c r="G6086" s="66"/>
      <c r="H6086" s="66"/>
    </row>
    <row r="6087" spans="7:8">
      <c r="G6087" s="66"/>
      <c r="H6087" s="66"/>
    </row>
    <row r="6088" spans="7:8">
      <c r="G6088" s="66"/>
      <c r="H6088" s="66"/>
    </row>
    <row r="6089" spans="7:8">
      <c r="G6089" s="66"/>
      <c r="H6089" s="66"/>
    </row>
    <row r="6090" spans="7:8">
      <c r="G6090" s="66"/>
      <c r="H6090" s="66"/>
    </row>
    <row r="6091" spans="7:8">
      <c r="G6091" s="66"/>
      <c r="H6091" s="66"/>
    </row>
    <row r="6092" spans="7:8">
      <c r="G6092" s="66"/>
      <c r="H6092" s="66"/>
    </row>
    <row r="6093" spans="7:8">
      <c r="G6093" s="66"/>
      <c r="H6093" s="66"/>
    </row>
    <row r="6094" spans="7:8">
      <c r="G6094" s="66"/>
      <c r="H6094" s="66"/>
    </row>
    <row r="6095" spans="7:8">
      <c r="G6095" s="66"/>
      <c r="H6095" s="66"/>
    </row>
    <row r="6096" spans="7:8">
      <c r="G6096" s="66"/>
      <c r="H6096" s="66"/>
    </row>
    <row r="6097" spans="7:8">
      <c r="G6097" s="66"/>
      <c r="H6097" s="66"/>
    </row>
    <row r="6098" spans="7:8">
      <c r="G6098" s="66"/>
      <c r="H6098" s="66"/>
    </row>
    <row r="6099" spans="7:8">
      <c r="G6099" s="66"/>
      <c r="H6099" s="66"/>
    </row>
    <row r="6100" spans="7:8">
      <c r="G6100" s="66"/>
      <c r="H6100" s="66"/>
    </row>
    <row r="6101" spans="7:8">
      <c r="G6101" s="66"/>
      <c r="H6101" s="66"/>
    </row>
    <row r="6102" spans="7:8">
      <c r="G6102" s="66"/>
      <c r="H6102" s="66"/>
    </row>
    <row r="6103" spans="7:8">
      <c r="G6103" s="66"/>
      <c r="H6103" s="66"/>
    </row>
    <row r="6104" spans="7:8">
      <c r="G6104" s="66"/>
      <c r="H6104" s="66"/>
    </row>
    <row r="6105" spans="7:8">
      <c r="G6105" s="66"/>
      <c r="H6105" s="66"/>
    </row>
    <row r="6106" spans="7:8">
      <c r="G6106" s="66"/>
      <c r="H6106" s="66"/>
    </row>
    <row r="6107" spans="7:8">
      <c r="G6107" s="66"/>
      <c r="H6107" s="66"/>
    </row>
    <row r="6108" spans="7:8">
      <c r="G6108" s="66"/>
      <c r="H6108" s="66"/>
    </row>
    <row r="6109" spans="7:8">
      <c r="G6109" s="66"/>
      <c r="H6109" s="66"/>
    </row>
    <row r="6110" spans="7:8">
      <c r="G6110" s="66"/>
      <c r="H6110" s="66"/>
    </row>
    <row r="6111" spans="7:8">
      <c r="G6111" s="66"/>
      <c r="H6111" s="66"/>
    </row>
    <row r="6112" spans="7:8">
      <c r="G6112" s="66"/>
      <c r="H6112" s="66"/>
    </row>
    <row r="6113" spans="7:8">
      <c r="G6113" s="66"/>
      <c r="H6113" s="66"/>
    </row>
    <row r="6114" spans="7:8">
      <c r="G6114" s="66"/>
      <c r="H6114" s="66"/>
    </row>
    <row r="6115" spans="7:8">
      <c r="G6115" s="66"/>
      <c r="H6115" s="66"/>
    </row>
    <row r="6116" spans="7:8">
      <c r="G6116" s="66"/>
      <c r="H6116" s="66"/>
    </row>
    <row r="6117" spans="7:8">
      <c r="G6117" s="66"/>
      <c r="H6117" s="66"/>
    </row>
    <row r="6118" spans="7:8">
      <c r="G6118" s="66"/>
      <c r="H6118" s="66"/>
    </row>
    <row r="6119" spans="7:8">
      <c r="G6119" s="66"/>
      <c r="H6119" s="66"/>
    </row>
    <row r="6120" spans="7:8">
      <c r="G6120" s="66"/>
      <c r="H6120" s="66"/>
    </row>
    <row r="6121" spans="7:8">
      <c r="G6121" s="66"/>
      <c r="H6121" s="66"/>
    </row>
    <row r="6122" spans="7:8">
      <c r="G6122" s="66"/>
      <c r="H6122" s="66"/>
    </row>
    <row r="6123" spans="7:8">
      <c r="G6123" s="66"/>
      <c r="H6123" s="66"/>
    </row>
    <row r="6124" spans="7:8">
      <c r="G6124" s="66"/>
      <c r="H6124" s="66"/>
    </row>
    <row r="6125" spans="7:8">
      <c r="G6125" s="66"/>
      <c r="H6125" s="66"/>
    </row>
    <row r="6126" spans="7:8">
      <c r="G6126" s="66"/>
      <c r="H6126" s="66"/>
    </row>
    <row r="6127" spans="7:8">
      <c r="G6127" s="66"/>
      <c r="H6127" s="66"/>
    </row>
    <row r="6128" spans="7:8">
      <c r="G6128" s="66"/>
      <c r="H6128" s="66"/>
    </row>
    <row r="6129" spans="7:8">
      <c r="G6129" s="66"/>
      <c r="H6129" s="66"/>
    </row>
    <row r="6130" spans="7:8">
      <c r="G6130" s="66"/>
      <c r="H6130" s="66"/>
    </row>
    <row r="6131" spans="7:8">
      <c r="G6131" s="66"/>
      <c r="H6131" s="66"/>
    </row>
    <row r="6132" spans="7:8">
      <c r="G6132" s="66"/>
      <c r="H6132" s="66"/>
    </row>
    <row r="6133" spans="7:8">
      <c r="G6133" s="66"/>
      <c r="H6133" s="66"/>
    </row>
    <row r="6134" spans="7:8">
      <c r="G6134" s="66"/>
      <c r="H6134" s="66"/>
    </row>
    <row r="6135" spans="7:8">
      <c r="G6135" s="66"/>
      <c r="H6135" s="66"/>
    </row>
    <row r="6136" spans="7:8">
      <c r="G6136" s="66"/>
      <c r="H6136" s="66"/>
    </row>
    <row r="6137" spans="7:8">
      <c r="G6137" s="66"/>
      <c r="H6137" s="66"/>
    </row>
    <row r="6138" spans="7:8">
      <c r="G6138" s="66"/>
      <c r="H6138" s="66"/>
    </row>
    <row r="6139" spans="7:8">
      <c r="G6139" s="66"/>
      <c r="H6139" s="66"/>
    </row>
    <row r="6140" spans="7:8">
      <c r="G6140" s="66"/>
      <c r="H6140" s="66"/>
    </row>
    <row r="6141" spans="7:8">
      <c r="G6141" s="66"/>
      <c r="H6141" s="66"/>
    </row>
    <row r="6142" spans="7:8">
      <c r="G6142" s="66"/>
      <c r="H6142" s="66"/>
    </row>
    <row r="6143" spans="7:8">
      <c r="G6143" s="66"/>
      <c r="H6143" s="66"/>
    </row>
    <row r="6144" spans="7:8">
      <c r="G6144" s="66"/>
      <c r="H6144" s="66"/>
    </row>
    <row r="6145" spans="7:8">
      <c r="G6145" s="66"/>
      <c r="H6145" s="66"/>
    </row>
    <row r="6146" spans="7:8">
      <c r="G6146" s="66"/>
      <c r="H6146" s="66"/>
    </row>
    <row r="6147" spans="7:8">
      <c r="G6147" s="66"/>
      <c r="H6147" s="66"/>
    </row>
    <row r="6148" spans="7:8">
      <c r="G6148" s="66"/>
      <c r="H6148" s="66"/>
    </row>
    <row r="6149" spans="7:8">
      <c r="G6149" s="66"/>
      <c r="H6149" s="66"/>
    </row>
    <row r="6150" spans="7:8">
      <c r="G6150" s="66"/>
      <c r="H6150" s="66"/>
    </row>
    <row r="6151" spans="7:8">
      <c r="G6151" s="66"/>
      <c r="H6151" s="66"/>
    </row>
    <row r="6152" spans="7:8">
      <c r="G6152" s="66"/>
      <c r="H6152" s="66"/>
    </row>
    <row r="6153" spans="7:8">
      <c r="G6153" s="66"/>
      <c r="H6153" s="66"/>
    </row>
    <row r="6154" spans="7:8">
      <c r="G6154" s="66"/>
      <c r="H6154" s="66"/>
    </row>
    <row r="6155" spans="7:8">
      <c r="G6155" s="66"/>
      <c r="H6155" s="66"/>
    </row>
    <row r="6156" spans="7:8">
      <c r="G6156" s="66"/>
      <c r="H6156" s="66"/>
    </row>
    <row r="6157" spans="7:8">
      <c r="G6157" s="66"/>
      <c r="H6157" s="66"/>
    </row>
    <row r="6158" spans="7:8">
      <c r="G6158" s="66"/>
      <c r="H6158" s="66"/>
    </row>
    <row r="6159" spans="7:8">
      <c r="G6159" s="66"/>
      <c r="H6159" s="66"/>
    </row>
    <row r="6160" spans="7:8">
      <c r="G6160" s="66"/>
      <c r="H6160" s="66"/>
    </row>
    <row r="6161" spans="7:8">
      <c r="G6161" s="66"/>
      <c r="H6161" s="66"/>
    </row>
    <row r="6162" spans="7:8">
      <c r="G6162" s="66"/>
      <c r="H6162" s="66"/>
    </row>
    <row r="6163" spans="7:8">
      <c r="G6163" s="66"/>
      <c r="H6163" s="66"/>
    </row>
    <row r="6164" spans="7:8">
      <c r="G6164" s="66"/>
      <c r="H6164" s="66"/>
    </row>
    <row r="6165" spans="7:8">
      <c r="G6165" s="66"/>
      <c r="H6165" s="66"/>
    </row>
    <row r="6166" spans="7:8">
      <c r="G6166" s="66"/>
      <c r="H6166" s="66"/>
    </row>
    <row r="6167" spans="7:8">
      <c r="G6167" s="66"/>
      <c r="H6167" s="66"/>
    </row>
    <row r="6168" spans="7:8">
      <c r="G6168" s="66"/>
      <c r="H6168" s="66"/>
    </row>
    <row r="6169" spans="7:8">
      <c r="G6169" s="66"/>
      <c r="H6169" s="66"/>
    </row>
    <row r="6170" spans="7:8">
      <c r="G6170" s="66"/>
      <c r="H6170" s="66"/>
    </row>
    <row r="6171" spans="7:8">
      <c r="G6171" s="66"/>
      <c r="H6171" s="66"/>
    </row>
    <row r="6172" spans="7:8">
      <c r="G6172" s="66"/>
      <c r="H6172" s="66"/>
    </row>
    <row r="6173" spans="7:8">
      <c r="G6173" s="66"/>
      <c r="H6173" s="66"/>
    </row>
    <row r="6174" spans="7:8">
      <c r="G6174" s="66"/>
      <c r="H6174" s="66"/>
    </row>
    <row r="6175" spans="7:8">
      <c r="G6175" s="66"/>
      <c r="H6175" s="66"/>
    </row>
    <row r="6176" spans="7:8">
      <c r="G6176" s="66"/>
      <c r="H6176" s="66"/>
    </row>
    <row r="6177" spans="7:8">
      <c r="G6177" s="66"/>
      <c r="H6177" s="66"/>
    </row>
    <row r="6178" spans="7:8">
      <c r="G6178" s="66"/>
      <c r="H6178" s="66"/>
    </row>
    <row r="6179" spans="7:8">
      <c r="G6179" s="66"/>
      <c r="H6179" s="66"/>
    </row>
    <row r="6180" spans="7:8">
      <c r="G6180" s="66"/>
      <c r="H6180" s="66"/>
    </row>
    <row r="6181" spans="7:8">
      <c r="G6181" s="66"/>
      <c r="H6181" s="66"/>
    </row>
    <row r="6182" spans="7:8">
      <c r="G6182" s="66"/>
      <c r="H6182" s="66"/>
    </row>
    <row r="6183" spans="7:8">
      <c r="G6183" s="66"/>
      <c r="H6183" s="66"/>
    </row>
    <row r="6184" spans="7:8">
      <c r="G6184" s="66"/>
      <c r="H6184" s="66"/>
    </row>
    <row r="6185" spans="7:8">
      <c r="G6185" s="66"/>
      <c r="H6185" s="66"/>
    </row>
    <row r="6186" spans="7:8">
      <c r="G6186" s="66"/>
      <c r="H6186" s="66"/>
    </row>
    <row r="6187" spans="7:8">
      <c r="G6187" s="66"/>
      <c r="H6187" s="66"/>
    </row>
    <row r="6188" spans="7:8">
      <c r="G6188" s="66"/>
      <c r="H6188" s="66"/>
    </row>
    <row r="6189" spans="7:8">
      <c r="G6189" s="66"/>
      <c r="H6189" s="66"/>
    </row>
    <row r="6190" spans="7:8">
      <c r="G6190" s="66"/>
      <c r="H6190" s="66"/>
    </row>
    <row r="6191" spans="7:8">
      <c r="G6191" s="66"/>
      <c r="H6191" s="66"/>
    </row>
    <row r="6192" spans="7:8">
      <c r="G6192" s="66"/>
      <c r="H6192" s="66"/>
    </row>
    <row r="6193" spans="7:8">
      <c r="G6193" s="66"/>
      <c r="H6193" s="66"/>
    </row>
    <row r="6194" spans="7:8">
      <c r="G6194" s="66"/>
      <c r="H6194" s="66"/>
    </row>
    <row r="6195" spans="7:8">
      <c r="G6195" s="66"/>
      <c r="H6195" s="66"/>
    </row>
    <row r="6196" spans="7:8">
      <c r="G6196" s="66"/>
      <c r="H6196" s="66"/>
    </row>
    <row r="6197" spans="7:8">
      <c r="G6197" s="66"/>
      <c r="H6197" s="66"/>
    </row>
    <row r="6198" spans="7:8">
      <c r="G6198" s="66"/>
      <c r="H6198" s="66"/>
    </row>
    <row r="6199" spans="7:8">
      <c r="G6199" s="66"/>
      <c r="H6199" s="66"/>
    </row>
    <row r="6200" spans="7:8">
      <c r="G6200" s="66"/>
      <c r="H6200" s="66"/>
    </row>
    <row r="6201" spans="7:8">
      <c r="G6201" s="66"/>
      <c r="H6201" s="66"/>
    </row>
    <row r="6202" spans="7:8">
      <c r="G6202" s="66"/>
      <c r="H6202" s="66"/>
    </row>
    <row r="6203" spans="7:8">
      <c r="G6203" s="66"/>
      <c r="H6203" s="66"/>
    </row>
    <row r="6204" spans="7:8">
      <c r="G6204" s="66"/>
      <c r="H6204" s="66"/>
    </row>
    <row r="6205" spans="7:8">
      <c r="G6205" s="66"/>
      <c r="H6205" s="66"/>
    </row>
    <row r="6206" spans="7:8">
      <c r="G6206" s="66"/>
      <c r="H6206" s="66"/>
    </row>
    <row r="6207" spans="7:8">
      <c r="G6207" s="66"/>
      <c r="H6207" s="66"/>
    </row>
    <row r="6208" spans="7:8">
      <c r="G6208" s="66"/>
      <c r="H6208" s="66"/>
    </row>
    <row r="6209" spans="7:8">
      <c r="G6209" s="66"/>
      <c r="H6209" s="66"/>
    </row>
    <row r="6210" spans="7:8">
      <c r="G6210" s="66"/>
      <c r="H6210" s="66"/>
    </row>
    <row r="6211" spans="7:8">
      <c r="G6211" s="66"/>
      <c r="H6211" s="66"/>
    </row>
    <row r="6212" spans="7:8">
      <c r="G6212" s="66"/>
      <c r="H6212" s="66"/>
    </row>
    <row r="6213" spans="7:8">
      <c r="G6213" s="66"/>
      <c r="H6213" s="66"/>
    </row>
    <row r="6214" spans="7:8">
      <c r="G6214" s="66"/>
      <c r="H6214" s="66"/>
    </row>
    <row r="6215" spans="7:8">
      <c r="G6215" s="66"/>
      <c r="H6215" s="66"/>
    </row>
    <row r="6216" spans="7:8">
      <c r="G6216" s="66"/>
      <c r="H6216" s="66"/>
    </row>
    <row r="6217" spans="7:8">
      <c r="G6217" s="66"/>
      <c r="H6217" s="66"/>
    </row>
    <row r="6218" spans="7:8">
      <c r="G6218" s="66"/>
      <c r="H6218" s="66"/>
    </row>
    <row r="6219" spans="7:8">
      <c r="G6219" s="66"/>
      <c r="H6219" s="66"/>
    </row>
    <row r="6220" spans="7:8">
      <c r="G6220" s="66"/>
      <c r="H6220" s="66"/>
    </row>
    <row r="6221" spans="7:8">
      <c r="G6221" s="66"/>
      <c r="H6221" s="66"/>
    </row>
    <row r="6222" spans="7:8">
      <c r="G6222" s="66"/>
      <c r="H6222" s="66"/>
    </row>
    <row r="6223" spans="7:8">
      <c r="G6223" s="66"/>
      <c r="H6223" s="66"/>
    </row>
    <row r="6224" spans="7:8">
      <c r="G6224" s="66"/>
      <c r="H6224" s="66"/>
    </row>
    <row r="6225" spans="7:8">
      <c r="G6225" s="66"/>
      <c r="H6225" s="66"/>
    </row>
    <row r="6226" spans="7:8">
      <c r="G6226" s="66"/>
      <c r="H6226" s="66"/>
    </row>
    <row r="6227" spans="7:8">
      <c r="G6227" s="66"/>
      <c r="H6227" s="66"/>
    </row>
    <row r="6228" spans="7:8">
      <c r="G6228" s="66"/>
      <c r="H6228" s="66"/>
    </row>
    <row r="6229" spans="7:8">
      <c r="G6229" s="66"/>
      <c r="H6229" s="66"/>
    </row>
    <row r="6230" spans="7:8">
      <c r="G6230" s="66"/>
      <c r="H6230" s="66"/>
    </row>
    <row r="6231" spans="7:8">
      <c r="G6231" s="66"/>
      <c r="H6231" s="66"/>
    </row>
    <row r="6232" spans="7:8">
      <c r="G6232" s="66"/>
      <c r="H6232" s="66"/>
    </row>
    <row r="6233" spans="7:8">
      <c r="G6233" s="66"/>
      <c r="H6233" s="66"/>
    </row>
    <row r="6234" spans="7:8">
      <c r="G6234" s="66"/>
      <c r="H6234" s="66"/>
    </row>
    <row r="6235" spans="7:8">
      <c r="G6235" s="66"/>
      <c r="H6235" s="66"/>
    </row>
    <row r="6236" spans="7:8">
      <c r="G6236" s="66"/>
      <c r="H6236" s="66"/>
    </row>
    <row r="6237" spans="7:8">
      <c r="G6237" s="66"/>
      <c r="H6237" s="66"/>
    </row>
    <row r="6238" spans="7:8">
      <c r="G6238" s="66"/>
      <c r="H6238" s="66"/>
    </row>
    <row r="6239" spans="7:8">
      <c r="G6239" s="66"/>
      <c r="H6239" s="66"/>
    </row>
    <row r="6240" spans="7:8">
      <c r="G6240" s="66"/>
      <c r="H6240" s="66"/>
    </row>
    <row r="6241" spans="7:8">
      <c r="G6241" s="66"/>
      <c r="H6241" s="66"/>
    </row>
    <row r="6242" spans="7:8">
      <c r="G6242" s="66"/>
      <c r="H6242" s="66"/>
    </row>
    <row r="6243" spans="7:8">
      <c r="G6243" s="66"/>
      <c r="H6243" s="66"/>
    </row>
    <row r="6244" spans="7:8">
      <c r="G6244" s="66"/>
      <c r="H6244" s="66"/>
    </row>
    <row r="6245" spans="7:8">
      <c r="G6245" s="66"/>
      <c r="H6245" s="66"/>
    </row>
    <row r="6246" spans="7:8">
      <c r="G6246" s="66"/>
      <c r="H6246" s="66"/>
    </row>
    <row r="6247" spans="7:8">
      <c r="G6247" s="66"/>
      <c r="H6247" s="66"/>
    </row>
    <row r="6248" spans="7:8">
      <c r="G6248" s="66"/>
      <c r="H6248" s="66"/>
    </row>
    <row r="6249" spans="7:8">
      <c r="G6249" s="66"/>
      <c r="H6249" s="66"/>
    </row>
    <row r="6250" spans="7:8">
      <c r="G6250" s="66"/>
      <c r="H6250" s="66"/>
    </row>
    <row r="6251" spans="7:8">
      <c r="G6251" s="66"/>
      <c r="H6251" s="66"/>
    </row>
    <row r="6252" spans="7:8">
      <c r="G6252" s="66"/>
      <c r="H6252" s="66"/>
    </row>
    <row r="6253" spans="7:8">
      <c r="G6253" s="66"/>
      <c r="H6253" s="66"/>
    </row>
    <row r="6254" spans="7:8">
      <c r="G6254" s="66"/>
      <c r="H6254" s="66"/>
    </row>
    <row r="6255" spans="7:8">
      <c r="G6255" s="66"/>
      <c r="H6255" s="66"/>
    </row>
    <row r="6256" spans="7:8">
      <c r="G6256" s="66"/>
      <c r="H6256" s="66"/>
    </row>
    <row r="6257" spans="7:8">
      <c r="G6257" s="66"/>
      <c r="H6257" s="66"/>
    </row>
    <row r="6258" spans="7:8">
      <c r="G6258" s="66"/>
      <c r="H6258" s="66"/>
    </row>
    <row r="6259" spans="7:8">
      <c r="G6259" s="66"/>
      <c r="H6259" s="66"/>
    </row>
    <row r="6260" spans="7:8">
      <c r="G6260" s="66"/>
      <c r="H6260" s="66"/>
    </row>
    <row r="6261" spans="7:8">
      <c r="G6261" s="66"/>
      <c r="H6261" s="66"/>
    </row>
    <row r="6262" spans="7:8">
      <c r="G6262" s="66"/>
      <c r="H6262" s="66"/>
    </row>
    <row r="6263" spans="7:8">
      <c r="G6263" s="66"/>
      <c r="H6263" s="66"/>
    </row>
    <row r="6264" spans="7:8">
      <c r="G6264" s="66"/>
      <c r="H6264" s="66"/>
    </row>
    <row r="6265" spans="7:8">
      <c r="G6265" s="66"/>
      <c r="H6265" s="66"/>
    </row>
    <row r="6266" spans="7:8">
      <c r="G6266" s="66"/>
      <c r="H6266" s="66"/>
    </row>
    <row r="6267" spans="7:8">
      <c r="G6267" s="66"/>
      <c r="H6267" s="66"/>
    </row>
    <row r="6268" spans="7:8">
      <c r="G6268" s="66"/>
      <c r="H6268" s="66"/>
    </row>
    <row r="6269" spans="7:8">
      <c r="G6269" s="66"/>
      <c r="H6269" s="66"/>
    </row>
    <row r="6270" spans="7:8">
      <c r="G6270" s="66"/>
      <c r="H6270" s="66"/>
    </row>
    <row r="6271" spans="7:8">
      <c r="G6271" s="66"/>
      <c r="H6271" s="66"/>
    </row>
    <row r="6272" spans="7:8">
      <c r="G6272" s="66"/>
      <c r="H6272" s="66"/>
    </row>
    <row r="6273" spans="7:8">
      <c r="G6273" s="66"/>
      <c r="H6273" s="66"/>
    </row>
    <row r="6274" spans="7:8">
      <c r="G6274" s="66"/>
      <c r="H6274" s="66"/>
    </row>
    <row r="6275" spans="7:8">
      <c r="G6275" s="66"/>
      <c r="H6275" s="66"/>
    </row>
    <row r="6276" spans="7:8">
      <c r="G6276" s="66"/>
      <c r="H6276" s="66"/>
    </row>
    <row r="6277" spans="7:8">
      <c r="G6277" s="66"/>
      <c r="H6277" s="66"/>
    </row>
    <row r="6278" spans="7:8">
      <c r="G6278" s="66"/>
      <c r="H6278" s="66"/>
    </row>
    <row r="6279" spans="7:8">
      <c r="G6279" s="66"/>
      <c r="H6279" s="66"/>
    </row>
    <row r="6280" spans="7:8">
      <c r="G6280" s="66"/>
      <c r="H6280" s="66"/>
    </row>
    <row r="6281" spans="7:8">
      <c r="G6281" s="66"/>
      <c r="H6281" s="66"/>
    </row>
    <row r="6282" spans="7:8">
      <c r="G6282" s="66"/>
      <c r="H6282" s="66"/>
    </row>
    <row r="6283" spans="7:8">
      <c r="G6283" s="66"/>
      <c r="H6283" s="66"/>
    </row>
    <row r="6284" spans="7:8">
      <c r="G6284" s="66"/>
      <c r="H6284" s="66"/>
    </row>
    <row r="6285" spans="7:8">
      <c r="G6285" s="66"/>
      <c r="H6285" s="66"/>
    </row>
    <row r="6286" spans="7:8">
      <c r="G6286" s="66"/>
      <c r="H6286" s="66"/>
    </row>
    <row r="6287" spans="7:8">
      <c r="G6287" s="66"/>
      <c r="H6287" s="66"/>
    </row>
    <row r="6288" spans="7:8">
      <c r="G6288" s="66"/>
      <c r="H6288" s="66"/>
    </row>
    <row r="6289" spans="7:8">
      <c r="G6289" s="66"/>
      <c r="H6289" s="66"/>
    </row>
    <row r="6290" spans="7:8">
      <c r="G6290" s="66"/>
      <c r="H6290" s="66"/>
    </row>
    <row r="6291" spans="7:8">
      <c r="G6291" s="66"/>
      <c r="H6291" s="66"/>
    </row>
    <row r="6292" spans="7:8">
      <c r="G6292" s="66"/>
      <c r="H6292" s="66"/>
    </row>
    <row r="6293" spans="7:8">
      <c r="G6293" s="66"/>
      <c r="H6293" s="66"/>
    </row>
    <row r="6294" spans="7:8">
      <c r="G6294" s="66"/>
      <c r="H6294" s="66"/>
    </row>
    <row r="6295" spans="7:8">
      <c r="G6295" s="66"/>
      <c r="H6295" s="66"/>
    </row>
    <row r="6296" spans="7:8">
      <c r="G6296" s="66"/>
      <c r="H6296" s="66"/>
    </row>
    <row r="6297" spans="7:8">
      <c r="G6297" s="66"/>
      <c r="H6297" s="66"/>
    </row>
    <row r="6298" spans="7:8">
      <c r="G6298" s="66"/>
      <c r="H6298" s="66"/>
    </row>
    <row r="6299" spans="7:8">
      <c r="G6299" s="66"/>
      <c r="H6299" s="66"/>
    </row>
    <row r="6300" spans="7:8">
      <c r="G6300" s="66"/>
      <c r="H6300" s="66"/>
    </row>
    <row r="6301" spans="7:8">
      <c r="G6301" s="66"/>
      <c r="H6301" s="66"/>
    </row>
    <row r="6302" spans="7:8">
      <c r="G6302" s="66"/>
      <c r="H6302" s="66"/>
    </row>
    <row r="6303" spans="7:8">
      <c r="G6303" s="66"/>
      <c r="H6303" s="66"/>
    </row>
    <row r="6304" spans="7:8">
      <c r="G6304" s="66"/>
      <c r="H6304" s="66"/>
    </row>
    <row r="6305" spans="7:8">
      <c r="G6305" s="66"/>
      <c r="H6305" s="66"/>
    </row>
    <row r="6306" spans="7:8">
      <c r="G6306" s="66"/>
      <c r="H6306" s="66"/>
    </row>
    <row r="6307" spans="7:8">
      <c r="G6307" s="66"/>
      <c r="H6307" s="66"/>
    </row>
    <row r="6308" spans="7:8">
      <c r="G6308" s="66"/>
      <c r="H6308" s="66"/>
    </row>
    <row r="6309" spans="7:8">
      <c r="G6309" s="66"/>
      <c r="H6309" s="66"/>
    </row>
    <row r="6310" spans="7:8">
      <c r="G6310" s="66"/>
      <c r="H6310" s="66"/>
    </row>
    <row r="6311" spans="7:8">
      <c r="G6311" s="66"/>
      <c r="H6311" s="66"/>
    </row>
    <row r="6312" spans="7:8">
      <c r="G6312" s="66"/>
      <c r="H6312" s="66"/>
    </row>
    <row r="6313" spans="7:8">
      <c r="G6313" s="66"/>
      <c r="H6313" s="66"/>
    </row>
    <row r="6314" spans="7:8">
      <c r="G6314" s="66"/>
      <c r="H6314" s="66"/>
    </row>
    <row r="6315" spans="7:8">
      <c r="G6315" s="66"/>
      <c r="H6315" s="66"/>
    </row>
    <row r="6316" spans="7:8">
      <c r="G6316" s="66"/>
      <c r="H6316" s="66"/>
    </row>
    <row r="6317" spans="7:8">
      <c r="G6317" s="66"/>
      <c r="H6317" s="66"/>
    </row>
    <row r="6318" spans="7:8">
      <c r="G6318" s="66"/>
      <c r="H6318" s="66"/>
    </row>
    <row r="6319" spans="7:8">
      <c r="G6319" s="66"/>
      <c r="H6319" s="66"/>
    </row>
    <row r="6320" spans="7:8">
      <c r="G6320" s="66"/>
      <c r="H6320" s="66"/>
    </row>
    <row r="6321" spans="7:8">
      <c r="G6321" s="66"/>
      <c r="H6321" s="66"/>
    </row>
    <row r="6322" spans="7:8">
      <c r="G6322" s="66"/>
      <c r="H6322" s="66"/>
    </row>
    <row r="6323" spans="7:8">
      <c r="G6323" s="66"/>
      <c r="H6323" s="66"/>
    </row>
    <row r="6324" spans="7:8">
      <c r="G6324" s="66"/>
      <c r="H6324" s="66"/>
    </row>
    <row r="6325" spans="7:8">
      <c r="G6325" s="66"/>
      <c r="H6325" s="66"/>
    </row>
    <row r="6326" spans="7:8">
      <c r="G6326" s="66"/>
      <c r="H6326" s="66"/>
    </row>
    <row r="6327" spans="7:8">
      <c r="G6327" s="66"/>
      <c r="H6327" s="66"/>
    </row>
    <row r="6328" spans="7:8">
      <c r="G6328" s="66"/>
      <c r="H6328" s="66"/>
    </row>
    <row r="6329" spans="7:8">
      <c r="G6329" s="66"/>
      <c r="H6329" s="66"/>
    </row>
    <row r="6330" spans="7:8">
      <c r="G6330" s="66"/>
      <c r="H6330" s="66"/>
    </row>
    <row r="6331" spans="7:8">
      <c r="G6331" s="66"/>
      <c r="H6331" s="66"/>
    </row>
    <row r="6332" spans="7:8">
      <c r="G6332" s="66"/>
      <c r="H6332" s="66"/>
    </row>
    <row r="6333" spans="7:8">
      <c r="G6333" s="66"/>
      <c r="H6333" s="66"/>
    </row>
    <row r="6334" spans="7:8">
      <c r="G6334" s="66"/>
      <c r="H6334" s="66"/>
    </row>
    <row r="6335" spans="7:8">
      <c r="G6335" s="66"/>
      <c r="H6335" s="66"/>
    </row>
    <row r="6336" spans="7:8">
      <c r="G6336" s="66"/>
      <c r="H6336" s="66"/>
    </row>
    <row r="6337" spans="7:8">
      <c r="G6337" s="66"/>
      <c r="H6337" s="66"/>
    </row>
    <row r="6338" spans="7:8">
      <c r="G6338" s="66"/>
      <c r="H6338" s="66"/>
    </row>
    <row r="6339" spans="7:8">
      <c r="G6339" s="66"/>
      <c r="H6339" s="66"/>
    </row>
    <row r="6340" spans="7:8">
      <c r="G6340" s="66"/>
      <c r="H6340" s="66"/>
    </row>
    <row r="6341" spans="7:8">
      <c r="G6341" s="66"/>
      <c r="H6341" s="66"/>
    </row>
    <row r="6342" spans="7:8">
      <c r="G6342" s="66"/>
      <c r="H6342" s="66"/>
    </row>
    <row r="6343" spans="7:8">
      <c r="G6343" s="66"/>
      <c r="H6343" s="66"/>
    </row>
    <row r="6344" spans="7:8">
      <c r="G6344" s="66"/>
      <c r="H6344" s="66"/>
    </row>
    <row r="6345" spans="7:8">
      <c r="G6345" s="66"/>
      <c r="H6345" s="66"/>
    </row>
    <row r="6346" spans="7:8">
      <c r="G6346" s="66"/>
      <c r="H6346" s="66"/>
    </row>
    <row r="6347" spans="7:8">
      <c r="G6347" s="66"/>
      <c r="H6347" s="66"/>
    </row>
    <row r="6348" spans="7:8">
      <c r="G6348" s="66"/>
      <c r="H6348" s="66"/>
    </row>
    <row r="6349" spans="7:8">
      <c r="G6349" s="66"/>
      <c r="H6349" s="66"/>
    </row>
    <row r="6350" spans="7:8">
      <c r="G6350" s="66"/>
      <c r="H6350" s="66"/>
    </row>
    <row r="6351" spans="7:8">
      <c r="G6351" s="66"/>
      <c r="H6351" s="66"/>
    </row>
    <row r="6352" spans="7:8">
      <c r="G6352" s="66"/>
      <c r="H6352" s="66"/>
    </row>
    <row r="6353" spans="7:8">
      <c r="G6353" s="66"/>
      <c r="H6353" s="66"/>
    </row>
    <row r="6354" spans="7:8">
      <c r="G6354" s="66"/>
      <c r="H6354" s="66"/>
    </row>
    <row r="6355" spans="7:8">
      <c r="G6355" s="66"/>
      <c r="H6355" s="66"/>
    </row>
    <row r="6356" spans="7:8">
      <c r="G6356" s="66"/>
      <c r="H6356" s="66"/>
    </row>
    <row r="6357" spans="7:8">
      <c r="G6357" s="66"/>
      <c r="H6357" s="66"/>
    </row>
    <row r="6358" spans="7:8">
      <c r="G6358" s="66"/>
      <c r="H6358" s="66"/>
    </row>
    <row r="6359" spans="7:8">
      <c r="G6359" s="66"/>
      <c r="H6359" s="66"/>
    </row>
    <row r="6360" spans="7:8">
      <c r="G6360" s="66"/>
      <c r="H6360" s="66"/>
    </row>
    <row r="6361" spans="7:8">
      <c r="G6361" s="66"/>
      <c r="H6361" s="66"/>
    </row>
    <row r="6362" spans="7:8">
      <c r="G6362" s="66"/>
      <c r="H6362" s="66"/>
    </row>
    <row r="6363" spans="7:8">
      <c r="G6363" s="66"/>
      <c r="H6363" s="66"/>
    </row>
    <row r="6364" spans="7:8">
      <c r="G6364" s="66"/>
      <c r="H6364" s="66"/>
    </row>
    <row r="6365" spans="7:8">
      <c r="G6365" s="66"/>
      <c r="H6365" s="66"/>
    </row>
    <row r="6366" spans="7:8">
      <c r="G6366" s="66"/>
      <c r="H6366" s="66"/>
    </row>
    <row r="6367" spans="7:8">
      <c r="G6367" s="66"/>
      <c r="H6367" s="66"/>
    </row>
    <row r="6368" spans="7:8">
      <c r="G6368" s="66"/>
      <c r="H6368" s="66"/>
    </row>
    <row r="6369" spans="7:8">
      <c r="G6369" s="66"/>
      <c r="H6369" s="66"/>
    </row>
    <row r="6370" spans="7:8">
      <c r="G6370" s="66"/>
      <c r="H6370" s="66"/>
    </row>
    <row r="6371" spans="7:8">
      <c r="G6371" s="66"/>
      <c r="H6371" s="66"/>
    </row>
    <row r="6372" spans="7:8">
      <c r="G6372" s="66"/>
      <c r="H6372" s="66"/>
    </row>
    <row r="6373" spans="7:8">
      <c r="G6373" s="66"/>
      <c r="H6373" s="66"/>
    </row>
    <row r="6374" spans="7:8">
      <c r="G6374" s="66"/>
      <c r="H6374" s="66"/>
    </row>
    <row r="6375" spans="7:8">
      <c r="G6375" s="66"/>
      <c r="H6375" s="66"/>
    </row>
    <row r="6376" spans="7:8">
      <c r="G6376" s="66"/>
      <c r="H6376" s="66"/>
    </row>
    <row r="6377" spans="7:8">
      <c r="G6377" s="66"/>
      <c r="H6377" s="66"/>
    </row>
    <row r="6378" spans="7:8">
      <c r="G6378" s="66"/>
      <c r="H6378" s="66"/>
    </row>
    <row r="6379" spans="7:8">
      <c r="G6379" s="66"/>
      <c r="H6379" s="66"/>
    </row>
    <row r="6380" spans="7:8">
      <c r="G6380" s="66"/>
      <c r="H6380" s="66"/>
    </row>
    <row r="6381" spans="7:8">
      <c r="G6381" s="66"/>
      <c r="H6381" s="66"/>
    </row>
    <row r="6382" spans="7:8">
      <c r="G6382" s="66"/>
      <c r="H6382" s="66"/>
    </row>
    <row r="6383" spans="7:8">
      <c r="G6383" s="66"/>
      <c r="H6383" s="66"/>
    </row>
    <row r="6384" spans="7:8">
      <c r="G6384" s="66"/>
      <c r="H6384" s="66"/>
    </row>
    <row r="6385" spans="7:8">
      <c r="G6385" s="66"/>
      <c r="H6385" s="66"/>
    </row>
    <row r="6386" spans="7:8">
      <c r="G6386" s="66"/>
      <c r="H6386" s="66"/>
    </row>
    <row r="6387" spans="7:8">
      <c r="G6387" s="66"/>
      <c r="H6387" s="66"/>
    </row>
    <row r="6388" spans="7:8">
      <c r="G6388" s="66"/>
      <c r="H6388" s="66"/>
    </row>
    <row r="6389" spans="7:8">
      <c r="G6389" s="66"/>
      <c r="H6389" s="66"/>
    </row>
    <row r="6390" spans="7:8">
      <c r="G6390" s="66"/>
      <c r="H6390" s="66"/>
    </row>
    <row r="6391" spans="7:8">
      <c r="G6391" s="66"/>
      <c r="H6391" s="66"/>
    </row>
    <row r="6392" spans="7:8">
      <c r="G6392" s="66"/>
      <c r="H6392" s="66"/>
    </row>
    <row r="6393" spans="7:8">
      <c r="G6393" s="66"/>
      <c r="H6393" s="66"/>
    </row>
    <row r="6394" spans="7:8">
      <c r="G6394" s="66"/>
      <c r="H6394" s="66"/>
    </row>
    <row r="6395" spans="7:8">
      <c r="G6395" s="66"/>
      <c r="H6395" s="66"/>
    </row>
    <row r="6396" spans="7:8">
      <c r="G6396" s="66"/>
      <c r="H6396" s="66"/>
    </row>
    <row r="6397" spans="7:8">
      <c r="G6397" s="66"/>
      <c r="H6397" s="66"/>
    </row>
    <row r="6398" spans="7:8">
      <c r="G6398" s="66"/>
      <c r="H6398" s="66"/>
    </row>
    <row r="6399" spans="7:8">
      <c r="G6399" s="66"/>
      <c r="H6399" s="66"/>
    </row>
    <row r="6400" spans="7:8">
      <c r="G6400" s="66"/>
      <c r="H6400" s="66"/>
    </row>
    <row r="6401" spans="7:8">
      <c r="G6401" s="66"/>
      <c r="H6401" s="66"/>
    </row>
    <row r="6402" spans="7:8">
      <c r="G6402" s="66"/>
      <c r="H6402" s="66"/>
    </row>
    <row r="6403" spans="7:8">
      <c r="G6403" s="66"/>
      <c r="H6403" s="66"/>
    </row>
    <row r="6404" spans="7:8">
      <c r="G6404" s="66"/>
      <c r="H6404" s="66"/>
    </row>
    <row r="6405" spans="7:8">
      <c r="G6405" s="66"/>
      <c r="H6405" s="66"/>
    </row>
    <row r="6406" spans="7:8">
      <c r="G6406" s="66"/>
      <c r="H6406" s="66"/>
    </row>
    <row r="6407" spans="7:8">
      <c r="G6407" s="66"/>
      <c r="H6407" s="66"/>
    </row>
    <row r="6408" spans="7:8">
      <c r="G6408" s="66"/>
      <c r="H6408" s="66"/>
    </row>
    <row r="6409" spans="7:8">
      <c r="G6409" s="66"/>
      <c r="H6409" s="66"/>
    </row>
    <row r="6410" spans="7:8">
      <c r="G6410" s="66"/>
      <c r="H6410" s="66"/>
    </row>
    <row r="6411" spans="7:8">
      <c r="G6411" s="66"/>
      <c r="H6411" s="66"/>
    </row>
    <row r="6412" spans="7:8">
      <c r="G6412" s="66"/>
      <c r="H6412" s="66"/>
    </row>
    <row r="6413" spans="7:8">
      <c r="G6413" s="66"/>
      <c r="H6413" s="66"/>
    </row>
    <row r="6414" spans="7:8">
      <c r="G6414" s="66"/>
      <c r="H6414" s="66"/>
    </row>
    <row r="6415" spans="7:8">
      <c r="G6415" s="66"/>
      <c r="H6415" s="66"/>
    </row>
    <row r="6416" spans="7:8">
      <c r="G6416" s="66"/>
      <c r="H6416" s="66"/>
    </row>
    <row r="6417" spans="7:8">
      <c r="G6417" s="66"/>
      <c r="H6417" s="66"/>
    </row>
    <row r="6418" spans="7:8">
      <c r="G6418" s="66"/>
      <c r="H6418" s="66"/>
    </row>
    <row r="6419" spans="7:8">
      <c r="G6419" s="66"/>
      <c r="H6419" s="66"/>
    </row>
    <row r="6420" spans="7:8">
      <c r="G6420" s="66"/>
      <c r="H6420" s="66"/>
    </row>
    <row r="6421" spans="7:8">
      <c r="G6421" s="66"/>
      <c r="H6421" s="66"/>
    </row>
    <row r="6422" spans="7:8">
      <c r="G6422" s="66"/>
      <c r="H6422" s="66"/>
    </row>
    <row r="6423" spans="7:8">
      <c r="G6423" s="66"/>
      <c r="H6423" s="66"/>
    </row>
    <row r="6424" spans="7:8">
      <c r="G6424" s="66"/>
      <c r="H6424" s="66"/>
    </row>
    <row r="6425" spans="7:8">
      <c r="G6425" s="66"/>
      <c r="H6425" s="66"/>
    </row>
    <row r="6426" spans="7:8">
      <c r="G6426" s="66"/>
      <c r="H6426" s="66"/>
    </row>
    <row r="6427" spans="7:8">
      <c r="G6427" s="66"/>
      <c r="H6427" s="66"/>
    </row>
    <row r="6428" spans="7:8">
      <c r="G6428" s="66"/>
      <c r="H6428" s="66"/>
    </row>
    <row r="6429" spans="7:8">
      <c r="G6429" s="66"/>
      <c r="H6429" s="66"/>
    </row>
    <row r="6430" spans="7:8">
      <c r="G6430" s="66"/>
      <c r="H6430" s="66"/>
    </row>
    <row r="6431" spans="7:8">
      <c r="G6431" s="66"/>
      <c r="H6431" s="66"/>
    </row>
    <row r="6432" spans="7:8">
      <c r="G6432" s="66"/>
      <c r="H6432" s="66"/>
    </row>
    <row r="6433" spans="7:8">
      <c r="G6433" s="66"/>
      <c r="H6433" s="66"/>
    </row>
    <row r="6434" spans="7:8">
      <c r="G6434" s="66"/>
      <c r="H6434" s="66"/>
    </row>
    <row r="6435" spans="7:8">
      <c r="G6435" s="66"/>
      <c r="H6435" s="66"/>
    </row>
    <row r="6436" spans="7:8">
      <c r="G6436" s="66"/>
      <c r="H6436" s="66"/>
    </row>
    <row r="6437" spans="7:8">
      <c r="G6437" s="66"/>
      <c r="H6437" s="66"/>
    </row>
    <row r="6438" spans="7:8">
      <c r="G6438" s="66"/>
      <c r="H6438" s="66"/>
    </row>
    <row r="6439" spans="7:8">
      <c r="G6439" s="66"/>
      <c r="H6439" s="66"/>
    </row>
    <row r="6440" spans="7:8">
      <c r="G6440" s="66"/>
      <c r="H6440" s="66"/>
    </row>
    <row r="6441" spans="7:8">
      <c r="G6441" s="66"/>
      <c r="H6441" s="66"/>
    </row>
    <row r="6442" spans="7:8">
      <c r="G6442" s="66"/>
      <c r="H6442" s="66"/>
    </row>
    <row r="6443" spans="7:8">
      <c r="G6443" s="66"/>
      <c r="H6443" s="66"/>
    </row>
    <row r="6444" spans="7:8">
      <c r="G6444" s="66"/>
      <c r="H6444" s="66"/>
    </row>
    <row r="6445" spans="7:8">
      <c r="G6445" s="66"/>
      <c r="H6445" s="66"/>
    </row>
    <row r="6446" spans="7:8">
      <c r="G6446" s="66"/>
      <c r="H6446" s="66"/>
    </row>
    <row r="6447" spans="7:8">
      <c r="G6447" s="66"/>
      <c r="H6447" s="66"/>
    </row>
    <row r="6448" spans="7:8">
      <c r="G6448" s="66"/>
      <c r="H6448" s="66"/>
    </row>
    <row r="6449" spans="7:8">
      <c r="G6449" s="66"/>
      <c r="H6449" s="66"/>
    </row>
    <row r="6450" spans="7:8">
      <c r="G6450" s="66"/>
      <c r="H6450" s="66"/>
    </row>
    <row r="6451" spans="7:8">
      <c r="G6451" s="66"/>
      <c r="H6451" s="66"/>
    </row>
    <row r="6452" spans="7:8">
      <c r="G6452" s="66"/>
      <c r="H6452" s="66"/>
    </row>
    <row r="6453" spans="7:8">
      <c r="G6453" s="66"/>
      <c r="H6453" s="66"/>
    </row>
    <row r="6454" spans="7:8">
      <c r="G6454" s="66"/>
      <c r="H6454" s="66"/>
    </row>
    <row r="6455" spans="7:8">
      <c r="G6455" s="66"/>
      <c r="H6455" s="66"/>
    </row>
    <row r="6456" spans="7:8">
      <c r="G6456" s="66"/>
      <c r="H6456" s="66"/>
    </row>
    <row r="6457" spans="7:8">
      <c r="G6457" s="66"/>
      <c r="H6457" s="66"/>
    </row>
    <row r="6458" spans="7:8">
      <c r="G6458" s="66"/>
      <c r="H6458" s="66"/>
    </row>
    <row r="6459" spans="7:8">
      <c r="G6459" s="66"/>
      <c r="H6459" s="66"/>
    </row>
    <row r="6460" spans="7:8">
      <c r="G6460" s="66"/>
      <c r="H6460" s="66"/>
    </row>
    <row r="6461" spans="7:8">
      <c r="G6461" s="66"/>
      <c r="H6461" s="66"/>
    </row>
    <row r="6462" spans="7:8">
      <c r="G6462" s="66"/>
      <c r="H6462" s="66"/>
    </row>
    <row r="6463" spans="7:8">
      <c r="G6463" s="66"/>
      <c r="H6463" s="66"/>
    </row>
    <row r="6464" spans="7:8">
      <c r="G6464" s="66"/>
      <c r="H6464" s="66"/>
    </row>
    <row r="6465" spans="7:8">
      <c r="G6465" s="66"/>
      <c r="H6465" s="66"/>
    </row>
    <row r="6466" spans="7:8">
      <c r="G6466" s="66"/>
      <c r="H6466" s="66"/>
    </row>
    <row r="6467" spans="7:8">
      <c r="G6467" s="66"/>
      <c r="H6467" s="66"/>
    </row>
    <row r="6468" spans="7:8">
      <c r="G6468" s="66"/>
      <c r="H6468" s="66"/>
    </row>
    <row r="6469" spans="7:8">
      <c r="G6469" s="66"/>
      <c r="H6469" s="66"/>
    </row>
    <row r="6470" spans="7:8">
      <c r="G6470" s="66"/>
      <c r="H6470" s="66"/>
    </row>
    <row r="6471" spans="7:8">
      <c r="G6471" s="66"/>
      <c r="H6471" s="66"/>
    </row>
    <row r="6472" spans="7:8">
      <c r="G6472" s="66"/>
      <c r="H6472" s="66"/>
    </row>
    <row r="6473" spans="7:8">
      <c r="G6473" s="66"/>
      <c r="H6473" s="66"/>
    </row>
    <row r="6474" spans="7:8">
      <c r="G6474" s="66"/>
      <c r="H6474" s="66"/>
    </row>
    <row r="6475" spans="7:8">
      <c r="G6475" s="66"/>
      <c r="H6475" s="66"/>
    </row>
    <row r="6476" spans="7:8">
      <c r="G6476" s="66"/>
      <c r="H6476" s="66"/>
    </row>
    <row r="6477" spans="7:8">
      <c r="G6477" s="66"/>
      <c r="H6477" s="66"/>
    </row>
    <row r="6478" spans="7:8">
      <c r="G6478" s="66"/>
      <c r="H6478" s="66"/>
    </row>
    <row r="6479" spans="7:8">
      <c r="G6479" s="66"/>
      <c r="H6479" s="66"/>
    </row>
    <row r="6480" spans="7:8">
      <c r="G6480" s="66"/>
      <c r="H6480" s="66"/>
    </row>
    <row r="6481" spans="7:8">
      <c r="G6481" s="66"/>
      <c r="H6481" s="66"/>
    </row>
    <row r="6482" spans="7:8">
      <c r="G6482" s="66"/>
      <c r="H6482" s="66"/>
    </row>
    <row r="6483" spans="7:8">
      <c r="G6483" s="66"/>
      <c r="H6483" s="66"/>
    </row>
    <row r="6484" spans="7:8">
      <c r="G6484" s="66"/>
      <c r="H6484" s="66"/>
    </row>
    <row r="6485" spans="7:8">
      <c r="G6485" s="66"/>
      <c r="H6485" s="66"/>
    </row>
    <row r="6486" spans="7:8">
      <c r="G6486" s="66"/>
      <c r="H6486" s="66"/>
    </row>
    <row r="6487" spans="7:8">
      <c r="G6487" s="66"/>
      <c r="H6487" s="66"/>
    </row>
    <row r="6488" spans="7:8">
      <c r="G6488" s="66"/>
      <c r="H6488" s="66"/>
    </row>
    <row r="6489" spans="7:8">
      <c r="G6489" s="66"/>
      <c r="H6489" s="66"/>
    </row>
    <row r="6490" spans="7:8">
      <c r="G6490" s="66"/>
      <c r="H6490" s="66"/>
    </row>
    <row r="6491" spans="7:8">
      <c r="G6491" s="66"/>
      <c r="H6491" s="66"/>
    </row>
    <row r="6492" spans="7:8">
      <c r="G6492" s="66"/>
      <c r="H6492" s="66"/>
    </row>
    <row r="6493" spans="7:8">
      <c r="G6493" s="66"/>
      <c r="H6493" s="66"/>
    </row>
    <row r="6494" spans="7:8">
      <c r="G6494" s="66"/>
      <c r="H6494" s="66"/>
    </row>
    <row r="6495" spans="7:8">
      <c r="G6495" s="66"/>
      <c r="H6495" s="66"/>
    </row>
    <row r="6496" spans="7:8">
      <c r="G6496" s="66"/>
      <c r="H6496" s="66"/>
    </row>
    <row r="6497" spans="7:8">
      <c r="G6497" s="66"/>
      <c r="H6497" s="66"/>
    </row>
    <row r="6498" spans="7:8">
      <c r="G6498" s="66"/>
      <c r="H6498" s="66"/>
    </row>
    <row r="6499" spans="7:8">
      <c r="G6499" s="66"/>
      <c r="H6499" s="66"/>
    </row>
    <row r="6500" spans="7:8">
      <c r="G6500" s="66"/>
      <c r="H6500" s="66"/>
    </row>
    <row r="6501" spans="7:8">
      <c r="G6501" s="66"/>
      <c r="H6501" s="66"/>
    </row>
    <row r="6502" spans="7:8">
      <c r="G6502" s="66"/>
      <c r="H6502" s="66"/>
    </row>
    <row r="6503" spans="7:8">
      <c r="G6503" s="66"/>
      <c r="H6503" s="66"/>
    </row>
    <row r="6504" spans="7:8">
      <c r="G6504" s="66"/>
      <c r="H6504" s="66"/>
    </row>
    <row r="6505" spans="7:8">
      <c r="G6505" s="66"/>
      <c r="H6505" s="66"/>
    </row>
    <row r="6506" spans="7:8">
      <c r="G6506" s="66"/>
      <c r="H6506" s="66"/>
    </row>
    <row r="6507" spans="7:8">
      <c r="G6507" s="66"/>
      <c r="H6507" s="66"/>
    </row>
    <row r="6508" spans="7:8">
      <c r="G6508" s="66"/>
      <c r="H6508" s="66"/>
    </row>
    <row r="6509" spans="7:8">
      <c r="G6509" s="66"/>
      <c r="H6509" s="66"/>
    </row>
    <row r="6510" spans="7:8">
      <c r="G6510" s="66"/>
      <c r="H6510" s="66"/>
    </row>
    <row r="6511" spans="7:8">
      <c r="G6511" s="66"/>
      <c r="H6511" s="66"/>
    </row>
    <row r="6512" spans="7:8">
      <c r="G6512" s="66"/>
      <c r="H6512" s="66"/>
    </row>
    <row r="6513" spans="7:8">
      <c r="G6513" s="66"/>
      <c r="H6513" s="66"/>
    </row>
    <row r="6514" spans="7:8">
      <c r="G6514" s="66"/>
      <c r="H6514" s="66"/>
    </row>
    <row r="6515" spans="7:8">
      <c r="G6515" s="66"/>
      <c r="H6515" s="66"/>
    </row>
    <row r="6516" spans="7:8">
      <c r="G6516" s="66"/>
      <c r="H6516" s="66"/>
    </row>
    <row r="6517" spans="7:8">
      <c r="G6517" s="66"/>
      <c r="H6517" s="66"/>
    </row>
    <row r="6518" spans="7:8">
      <c r="G6518" s="66"/>
      <c r="H6518" s="66"/>
    </row>
    <row r="6519" spans="7:8">
      <c r="G6519" s="66"/>
      <c r="H6519" s="66"/>
    </row>
    <row r="6520" spans="7:8">
      <c r="G6520" s="66"/>
      <c r="H6520" s="66"/>
    </row>
    <row r="6521" spans="7:8">
      <c r="G6521" s="66"/>
      <c r="H6521" s="66"/>
    </row>
    <row r="6522" spans="7:8">
      <c r="G6522" s="66"/>
      <c r="H6522" s="66"/>
    </row>
    <row r="6523" spans="7:8">
      <c r="G6523" s="66"/>
      <c r="H6523" s="66"/>
    </row>
    <row r="6524" spans="7:8">
      <c r="G6524" s="66"/>
      <c r="H6524" s="66"/>
    </row>
    <row r="6525" spans="7:8">
      <c r="G6525" s="66"/>
      <c r="H6525" s="66"/>
    </row>
    <row r="6526" spans="7:8">
      <c r="G6526" s="66"/>
      <c r="H6526" s="66"/>
    </row>
    <row r="6527" spans="7:8">
      <c r="G6527" s="66"/>
      <c r="H6527" s="66"/>
    </row>
    <row r="6528" spans="7:8">
      <c r="G6528" s="66"/>
      <c r="H6528" s="66"/>
    </row>
    <row r="6529" spans="7:8">
      <c r="G6529" s="66"/>
      <c r="H6529" s="66"/>
    </row>
    <row r="6530" spans="7:8">
      <c r="G6530" s="66"/>
      <c r="H6530" s="66"/>
    </row>
    <row r="6531" spans="7:8">
      <c r="G6531" s="66"/>
      <c r="H6531" s="66"/>
    </row>
    <row r="6532" spans="7:8">
      <c r="G6532" s="66"/>
      <c r="H6532" s="66"/>
    </row>
    <row r="6533" spans="7:8">
      <c r="G6533" s="66"/>
      <c r="H6533" s="66"/>
    </row>
    <row r="6534" spans="7:8">
      <c r="G6534" s="66"/>
      <c r="H6534" s="66"/>
    </row>
    <row r="6535" spans="7:8">
      <c r="G6535" s="66"/>
      <c r="H6535" s="66"/>
    </row>
    <row r="6536" spans="7:8">
      <c r="G6536" s="66"/>
      <c r="H6536" s="66"/>
    </row>
    <row r="6537" spans="7:8">
      <c r="G6537" s="66"/>
      <c r="H6537" s="66"/>
    </row>
    <row r="6538" spans="7:8">
      <c r="G6538" s="66"/>
      <c r="H6538" s="66"/>
    </row>
    <row r="6539" spans="7:8">
      <c r="G6539" s="66"/>
      <c r="H6539" s="66"/>
    </row>
    <row r="6540" spans="7:8">
      <c r="G6540" s="66"/>
      <c r="H6540" s="66"/>
    </row>
    <row r="6541" spans="7:8">
      <c r="G6541" s="66"/>
      <c r="H6541" s="66"/>
    </row>
    <row r="6542" spans="7:8">
      <c r="G6542" s="66"/>
      <c r="H6542" s="66"/>
    </row>
    <row r="6543" spans="7:8">
      <c r="G6543" s="66"/>
      <c r="H6543" s="66"/>
    </row>
    <row r="6544" spans="7:8">
      <c r="G6544" s="66"/>
      <c r="H6544" s="66"/>
    </row>
    <row r="6545" spans="7:8">
      <c r="G6545" s="66"/>
      <c r="H6545" s="66"/>
    </row>
    <row r="6546" spans="7:8">
      <c r="G6546" s="66"/>
      <c r="H6546" s="66"/>
    </row>
    <row r="6547" spans="7:8">
      <c r="G6547" s="66"/>
      <c r="H6547" s="66"/>
    </row>
    <row r="6548" spans="7:8">
      <c r="G6548" s="66"/>
      <c r="H6548" s="66"/>
    </row>
    <row r="6549" spans="7:8">
      <c r="G6549" s="66"/>
      <c r="H6549" s="66"/>
    </row>
    <row r="6550" spans="7:8">
      <c r="G6550" s="66"/>
      <c r="H6550" s="66"/>
    </row>
    <row r="6551" spans="7:8">
      <c r="G6551" s="66"/>
      <c r="H6551" s="66"/>
    </row>
    <row r="6552" spans="7:8">
      <c r="G6552" s="66"/>
      <c r="H6552" s="66"/>
    </row>
    <row r="6553" spans="7:8">
      <c r="G6553" s="66"/>
      <c r="H6553" s="66"/>
    </row>
    <row r="6554" spans="7:8">
      <c r="G6554" s="66"/>
      <c r="H6554" s="66"/>
    </row>
    <row r="6555" spans="7:8">
      <c r="G6555" s="66"/>
      <c r="H6555" s="66"/>
    </row>
    <row r="6556" spans="7:8">
      <c r="G6556" s="66"/>
      <c r="H6556" s="66"/>
    </row>
    <row r="6557" spans="7:8">
      <c r="G6557" s="66"/>
      <c r="H6557" s="66"/>
    </row>
    <row r="6558" spans="7:8">
      <c r="G6558" s="66"/>
      <c r="H6558" s="66"/>
    </row>
    <row r="6559" spans="7:8">
      <c r="G6559" s="66"/>
      <c r="H6559" s="66"/>
    </row>
    <row r="6560" spans="7:8">
      <c r="G6560" s="66"/>
      <c r="H6560" s="66"/>
    </row>
    <row r="6561" spans="7:8">
      <c r="G6561" s="66"/>
      <c r="H6561" s="66"/>
    </row>
    <row r="6562" spans="7:8">
      <c r="G6562" s="66"/>
      <c r="H6562" s="66"/>
    </row>
    <row r="6563" spans="7:8">
      <c r="G6563" s="66"/>
      <c r="H6563" s="66"/>
    </row>
    <row r="6564" spans="7:8">
      <c r="G6564" s="66"/>
      <c r="H6564" s="66"/>
    </row>
    <row r="6565" spans="7:8">
      <c r="G6565" s="66"/>
      <c r="H6565" s="66"/>
    </row>
    <row r="6566" spans="7:8">
      <c r="G6566" s="66"/>
      <c r="H6566" s="66"/>
    </row>
    <row r="6567" spans="7:8">
      <c r="G6567" s="66"/>
      <c r="H6567" s="66"/>
    </row>
    <row r="6568" spans="7:8">
      <c r="G6568" s="66"/>
      <c r="H6568" s="66"/>
    </row>
    <row r="6569" spans="7:8">
      <c r="G6569" s="66"/>
      <c r="H6569" s="66"/>
    </row>
    <row r="6570" spans="7:8">
      <c r="G6570" s="66"/>
      <c r="H6570" s="66"/>
    </row>
    <row r="6571" spans="7:8">
      <c r="G6571" s="66"/>
      <c r="H6571" s="66"/>
    </row>
    <row r="6572" spans="7:8">
      <c r="G6572" s="66"/>
      <c r="H6572" s="66"/>
    </row>
    <row r="6573" spans="7:8">
      <c r="G6573" s="66"/>
      <c r="H6573" s="66"/>
    </row>
    <row r="6574" spans="7:8">
      <c r="G6574" s="66"/>
      <c r="H6574" s="66"/>
    </row>
    <row r="6575" spans="7:8">
      <c r="G6575" s="66"/>
      <c r="H6575" s="66"/>
    </row>
    <row r="6576" spans="7:8">
      <c r="G6576" s="66"/>
      <c r="H6576" s="66"/>
    </row>
    <row r="6577" spans="7:8">
      <c r="G6577" s="66"/>
      <c r="H6577" s="66"/>
    </row>
    <row r="6578" spans="7:8">
      <c r="G6578" s="66"/>
      <c r="H6578" s="66"/>
    </row>
    <row r="6579" spans="7:8">
      <c r="G6579" s="66"/>
      <c r="H6579" s="66"/>
    </row>
    <row r="6580" spans="7:8">
      <c r="G6580" s="66"/>
      <c r="H6580" s="66"/>
    </row>
    <row r="6581" spans="7:8">
      <c r="G6581" s="66"/>
      <c r="H6581" s="66"/>
    </row>
    <row r="6582" spans="7:8">
      <c r="G6582" s="66"/>
      <c r="H6582" s="66"/>
    </row>
    <row r="6583" spans="7:8">
      <c r="G6583" s="66"/>
      <c r="H6583" s="66"/>
    </row>
    <row r="6584" spans="7:8">
      <c r="G6584" s="66"/>
      <c r="H6584" s="66"/>
    </row>
    <row r="6585" spans="7:8">
      <c r="G6585" s="66"/>
      <c r="H6585" s="66"/>
    </row>
    <row r="6586" spans="7:8">
      <c r="G6586" s="66"/>
      <c r="H6586" s="66"/>
    </row>
    <row r="6587" spans="7:8">
      <c r="G6587" s="66"/>
      <c r="H6587" s="66"/>
    </row>
    <row r="6588" spans="7:8">
      <c r="G6588" s="66"/>
      <c r="H6588" s="66"/>
    </row>
    <row r="6589" spans="7:8">
      <c r="G6589" s="66"/>
      <c r="H6589" s="66"/>
    </row>
    <row r="6590" spans="7:8">
      <c r="G6590" s="66"/>
      <c r="H6590" s="66"/>
    </row>
    <row r="6591" spans="7:8">
      <c r="G6591" s="66"/>
      <c r="H6591" s="66"/>
    </row>
    <row r="6592" spans="7:8">
      <c r="G6592" s="66"/>
      <c r="H6592" s="66"/>
    </row>
    <row r="6593" spans="7:8">
      <c r="G6593" s="66"/>
      <c r="H6593" s="66"/>
    </row>
    <row r="6594" spans="7:8">
      <c r="G6594" s="66"/>
      <c r="H6594" s="66"/>
    </row>
    <row r="6595" spans="7:8">
      <c r="G6595" s="66"/>
      <c r="H6595" s="66"/>
    </row>
    <row r="6596" spans="7:8">
      <c r="G6596" s="66"/>
      <c r="H6596" s="66"/>
    </row>
    <row r="6597" spans="7:8">
      <c r="G6597" s="66"/>
      <c r="H6597" s="66"/>
    </row>
    <row r="6598" spans="7:8">
      <c r="G6598" s="66"/>
      <c r="H6598" s="66"/>
    </row>
    <row r="6599" spans="7:8">
      <c r="G6599" s="66"/>
      <c r="H6599" s="66"/>
    </row>
    <row r="6600" spans="7:8">
      <c r="G6600" s="66"/>
      <c r="H6600" s="66"/>
    </row>
    <row r="6601" spans="7:8">
      <c r="G6601" s="66"/>
      <c r="H6601" s="66"/>
    </row>
    <row r="6602" spans="7:8">
      <c r="G6602" s="66"/>
      <c r="H6602" s="66"/>
    </row>
    <row r="6603" spans="7:8">
      <c r="G6603" s="66"/>
      <c r="H6603" s="66"/>
    </row>
    <row r="6604" spans="7:8">
      <c r="G6604" s="66"/>
      <c r="H6604" s="66"/>
    </row>
    <row r="6605" spans="7:8">
      <c r="G6605" s="66"/>
      <c r="H6605" s="66"/>
    </row>
    <row r="6606" spans="7:8">
      <c r="G6606" s="66"/>
      <c r="H6606" s="66"/>
    </row>
    <row r="6607" spans="7:8">
      <c r="G6607" s="66"/>
      <c r="H6607" s="66"/>
    </row>
    <row r="6608" spans="7:8">
      <c r="G6608" s="66"/>
      <c r="H6608" s="66"/>
    </row>
    <row r="6609" spans="7:8">
      <c r="G6609" s="66"/>
      <c r="H6609" s="66"/>
    </row>
    <row r="6610" spans="7:8">
      <c r="G6610" s="66"/>
      <c r="H6610" s="66"/>
    </row>
    <row r="6611" spans="7:8">
      <c r="G6611" s="66"/>
      <c r="H6611" s="66"/>
    </row>
    <row r="6612" spans="7:8">
      <c r="G6612" s="66"/>
      <c r="H6612" s="66"/>
    </row>
    <row r="6613" spans="7:8">
      <c r="G6613" s="66"/>
      <c r="H6613" s="66"/>
    </row>
    <row r="6614" spans="7:8">
      <c r="G6614" s="66"/>
      <c r="H6614" s="66"/>
    </row>
    <row r="6615" spans="7:8">
      <c r="G6615" s="66"/>
      <c r="H6615" s="66"/>
    </row>
    <row r="6616" spans="7:8">
      <c r="G6616" s="66"/>
      <c r="H6616" s="66"/>
    </row>
    <row r="6617" spans="7:8">
      <c r="G6617" s="66"/>
      <c r="H6617" s="66"/>
    </row>
    <row r="6618" spans="7:8">
      <c r="G6618" s="66"/>
      <c r="H6618" s="66"/>
    </row>
    <row r="6619" spans="7:8">
      <c r="G6619" s="66"/>
      <c r="H6619" s="66"/>
    </row>
    <row r="6620" spans="7:8">
      <c r="G6620" s="66"/>
      <c r="H6620" s="66"/>
    </row>
    <row r="6621" spans="7:8">
      <c r="G6621" s="66"/>
      <c r="H6621" s="66"/>
    </row>
    <row r="6622" spans="7:8">
      <c r="G6622" s="66"/>
      <c r="H6622" s="66"/>
    </row>
    <row r="6623" spans="7:8">
      <c r="G6623" s="66"/>
      <c r="H6623" s="66"/>
    </row>
    <row r="6624" spans="7:8">
      <c r="G6624" s="66"/>
      <c r="H6624" s="66"/>
    </row>
    <row r="6625" spans="7:8">
      <c r="G6625" s="66"/>
      <c r="H6625" s="66"/>
    </row>
    <row r="6626" spans="7:8">
      <c r="G6626" s="66"/>
      <c r="H6626" s="66"/>
    </row>
    <row r="6627" spans="7:8">
      <c r="G6627" s="66"/>
      <c r="H6627" s="66"/>
    </row>
    <row r="6628" spans="7:8">
      <c r="G6628" s="66"/>
      <c r="H6628" s="66"/>
    </row>
    <row r="6629" spans="7:8">
      <c r="G6629" s="66"/>
      <c r="H6629" s="66"/>
    </row>
    <row r="6630" spans="7:8">
      <c r="G6630" s="66"/>
      <c r="H6630" s="66"/>
    </row>
    <row r="6631" spans="7:8">
      <c r="G6631" s="66"/>
      <c r="H6631" s="66"/>
    </row>
    <row r="6632" spans="7:8">
      <c r="G6632" s="66"/>
      <c r="H6632" s="66"/>
    </row>
    <row r="6633" spans="7:8">
      <c r="G6633" s="66"/>
      <c r="H6633" s="66"/>
    </row>
    <row r="6634" spans="7:8">
      <c r="G6634" s="66"/>
      <c r="H6634" s="66"/>
    </row>
    <row r="6635" spans="7:8">
      <c r="G6635" s="66"/>
      <c r="H6635" s="66"/>
    </row>
    <row r="6636" spans="7:8">
      <c r="G6636" s="66"/>
      <c r="H6636" s="66"/>
    </row>
    <row r="6637" spans="7:8">
      <c r="G6637" s="66"/>
      <c r="H6637" s="66"/>
    </row>
    <row r="6638" spans="7:8">
      <c r="G6638" s="66"/>
      <c r="H6638" s="66"/>
    </row>
    <row r="6639" spans="7:8">
      <c r="G6639" s="66"/>
      <c r="H6639" s="66"/>
    </row>
    <row r="6640" spans="7:8">
      <c r="G6640" s="66"/>
      <c r="H6640" s="66"/>
    </row>
    <row r="6641" spans="7:8">
      <c r="G6641" s="66"/>
      <c r="H6641" s="66"/>
    </row>
    <row r="6642" spans="7:8">
      <c r="G6642" s="66"/>
      <c r="H6642" s="66"/>
    </row>
    <row r="6643" spans="7:8">
      <c r="G6643" s="66"/>
      <c r="H6643" s="66"/>
    </row>
    <row r="6644" spans="7:8">
      <c r="G6644" s="66"/>
      <c r="H6644" s="66"/>
    </row>
    <row r="6645" spans="7:8">
      <c r="G6645" s="66"/>
      <c r="H6645" s="66"/>
    </row>
    <row r="6646" spans="7:8">
      <c r="G6646" s="66"/>
      <c r="H6646" s="66"/>
    </row>
    <row r="6647" spans="7:8">
      <c r="G6647" s="66"/>
      <c r="H6647" s="66"/>
    </row>
    <row r="6648" spans="7:8">
      <c r="G6648" s="66"/>
      <c r="H6648" s="66"/>
    </row>
    <row r="6649" spans="7:8">
      <c r="G6649" s="66"/>
      <c r="H6649" s="66"/>
    </row>
    <row r="6650" spans="7:8">
      <c r="G6650" s="66"/>
      <c r="H6650" s="66"/>
    </row>
    <row r="6651" spans="7:8">
      <c r="G6651" s="66"/>
      <c r="H6651" s="66"/>
    </row>
    <row r="6652" spans="7:8">
      <c r="G6652" s="66"/>
      <c r="H6652" s="66"/>
    </row>
    <row r="6653" spans="7:8">
      <c r="G6653" s="66"/>
      <c r="H6653" s="66"/>
    </row>
    <row r="6654" spans="7:8">
      <c r="G6654" s="66"/>
      <c r="H6654" s="66"/>
    </row>
    <row r="6655" spans="7:8">
      <c r="G6655" s="66"/>
      <c r="H6655" s="66"/>
    </row>
    <row r="6656" spans="7:8">
      <c r="G6656" s="66"/>
      <c r="H6656" s="66"/>
    </row>
    <row r="6657" spans="7:8">
      <c r="G6657" s="66"/>
      <c r="H6657" s="66"/>
    </row>
    <row r="6658" spans="7:8">
      <c r="G6658" s="66"/>
      <c r="H6658" s="66"/>
    </row>
    <row r="6659" spans="7:8">
      <c r="G6659" s="66"/>
      <c r="H6659" s="66"/>
    </row>
    <row r="6660" spans="7:8">
      <c r="G6660" s="66"/>
      <c r="H6660" s="66"/>
    </row>
    <row r="6661" spans="7:8">
      <c r="G6661" s="66"/>
      <c r="H6661" s="66"/>
    </row>
    <row r="6662" spans="7:8">
      <c r="G6662" s="66"/>
      <c r="H6662" s="66"/>
    </row>
    <row r="6663" spans="7:8">
      <c r="G6663" s="66"/>
      <c r="H6663" s="66"/>
    </row>
    <row r="6664" spans="7:8">
      <c r="G6664" s="66"/>
      <c r="H6664" s="66"/>
    </row>
    <row r="6665" spans="7:8">
      <c r="G6665" s="66"/>
      <c r="H6665" s="66"/>
    </row>
    <row r="6666" spans="7:8">
      <c r="G6666" s="66"/>
      <c r="H6666" s="66"/>
    </row>
    <row r="6667" spans="7:8">
      <c r="G6667" s="66"/>
      <c r="H6667" s="66"/>
    </row>
    <row r="6668" spans="7:8">
      <c r="G6668" s="66"/>
      <c r="H6668" s="66"/>
    </row>
    <row r="6669" spans="7:8">
      <c r="G6669" s="66"/>
      <c r="H6669" s="66"/>
    </row>
    <row r="6670" spans="7:8">
      <c r="G6670" s="66"/>
      <c r="H6670" s="66"/>
    </row>
    <row r="6671" spans="7:8">
      <c r="G6671" s="66"/>
      <c r="H6671" s="66"/>
    </row>
    <row r="6672" spans="7:8">
      <c r="G6672" s="66"/>
      <c r="H6672" s="66"/>
    </row>
    <row r="6673" spans="7:8">
      <c r="G6673" s="66"/>
      <c r="H6673" s="66"/>
    </row>
    <row r="6674" spans="7:8">
      <c r="G6674" s="66"/>
      <c r="H6674" s="66"/>
    </row>
    <row r="6675" spans="7:8">
      <c r="G6675" s="66"/>
      <c r="H6675" s="66"/>
    </row>
    <row r="6676" spans="7:8">
      <c r="G6676" s="66"/>
      <c r="H6676" s="66"/>
    </row>
    <row r="6677" spans="7:8">
      <c r="G6677" s="66"/>
      <c r="H6677" s="66"/>
    </row>
    <row r="6678" spans="7:8">
      <c r="G6678" s="66"/>
      <c r="H6678" s="66"/>
    </row>
    <row r="6679" spans="7:8">
      <c r="G6679" s="66"/>
      <c r="H6679" s="66"/>
    </row>
    <row r="6680" spans="7:8">
      <c r="G6680" s="66"/>
      <c r="H6680" s="66"/>
    </row>
    <row r="6681" spans="7:8">
      <c r="G6681" s="66"/>
      <c r="H6681" s="66"/>
    </row>
    <row r="6682" spans="7:8">
      <c r="G6682" s="66"/>
      <c r="H6682" s="66"/>
    </row>
    <row r="6683" spans="7:8">
      <c r="G6683" s="66"/>
      <c r="H6683" s="66"/>
    </row>
    <row r="6684" spans="7:8">
      <c r="G6684" s="66"/>
      <c r="H6684" s="66"/>
    </row>
    <row r="6685" spans="7:8">
      <c r="G6685" s="66"/>
      <c r="H6685" s="66"/>
    </row>
    <row r="6686" spans="7:8">
      <c r="G6686" s="66"/>
      <c r="H6686" s="66"/>
    </row>
    <row r="6687" spans="7:8">
      <c r="G6687" s="66"/>
      <c r="H6687" s="66"/>
    </row>
    <row r="6688" spans="7:8">
      <c r="G6688" s="66"/>
      <c r="H6688" s="66"/>
    </row>
    <row r="6689" spans="7:8">
      <c r="G6689" s="66"/>
      <c r="H6689" s="66"/>
    </row>
    <row r="6690" spans="7:8">
      <c r="G6690" s="66"/>
      <c r="H6690" s="66"/>
    </row>
    <row r="6691" spans="7:8">
      <c r="G6691" s="66"/>
      <c r="H6691" s="66"/>
    </row>
    <row r="6692" spans="7:8">
      <c r="G6692" s="66"/>
      <c r="H6692" s="66"/>
    </row>
    <row r="6693" spans="7:8">
      <c r="G6693" s="66"/>
      <c r="H6693" s="66"/>
    </row>
    <row r="6694" spans="7:8">
      <c r="G6694" s="66"/>
      <c r="H6694" s="66"/>
    </row>
    <row r="6695" spans="7:8">
      <c r="G6695" s="66"/>
      <c r="H6695" s="66"/>
    </row>
    <row r="6696" spans="7:8">
      <c r="G6696" s="66"/>
      <c r="H6696" s="66"/>
    </row>
    <row r="6697" spans="7:8">
      <c r="G6697" s="66"/>
      <c r="H6697" s="66"/>
    </row>
    <row r="6698" spans="7:8">
      <c r="G6698" s="66"/>
      <c r="H6698" s="66"/>
    </row>
    <row r="6699" spans="7:8">
      <c r="G6699" s="66"/>
      <c r="H6699" s="66"/>
    </row>
    <row r="6700" spans="7:8">
      <c r="G6700" s="66"/>
      <c r="H6700" s="66"/>
    </row>
    <row r="6701" spans="7:8">
      <c r="G6701" s="66"/>
      <c r="H6701" s="66"/>
    </row>
    <row r="6702" spans="7:8">
      <c r="G6702" s="66"/>
      <c r="H6702" s="66"/>
    </row>
    <row r="6703" spans="7:8">
      <c r="G6703" s="66"/>
      <c r="H6703" s="66"/>
    </row>
    <row r="6704" spans="7:8">
      <c r="G6704" s="66"/>
      <c r="H6704" s="66"/>
    </row>
    <row r="6705" spans="7:8">
      <c r="G6705" s="66"/>
      <c r="H6705" s="66"/>
    </row>
    <row r="6706" spans="7:8">
      <c r="G6706" s="66"/>
      <c r="H6706" s="66"/>
    </row>
    <row r="6707" spans="7:8">
      <c r="G6707" s="66"/>
      <c r="H6707" s="66"/>
    </row>
    <row r="6708" spans="7:8">
      <c r="G6708" s="66"/>
      <c r="H6708" s="66"/>
    </row>
    <row r="6709" spans="7:8">
      <c r="G6709" s="66"/>
      <c r="H6709" s="66"/>
    </row>
    <row r="6710" spans="7:8">
      <c r="G6710" s="66"/>
      <c r="H6710" s="66"/>
    </row>
    <row r="6711" spans="7:8">
      <c r="G6711" s="66"/>
      <c r="H6711" s="66"/>
    </row>
    <row r="6712" spans="7:8">
      <c r="G6712" s="66"/>
      <c r="H6712" s="66"/>
    </row>
    <row r="6713" spans="7:8">
      <c r="G6713" s="66"/>
      <c r="H6713" s="66"/>
    </row>
    <row r="6714" spans="7:8">
      <c r="G6714" s="66"/>
      <c r="H6714" s="66"/>
    </row>
    <row r="6715" spans="7:8">
      <c r="G6715" s="66"/>
      <c r="H6715" s="66"/>
    </row>
    <row r="6716" spans="7:8">
      <c r="G6716" s="66"/>
      <c r="H6716" s="66"/>
    </row>
    <row r="6717" spans="7:8">
      <c r="G6717" s="66"/>
      <c r="H6717" s="66"/>
    </row>
    <row r="6718" spans="7:8">
      <c r="G6718" s="66"/>
      <c r="H6718" s="66"/>
    </row>
    <row r="6719" spans="7:8">
      <c r="G6719" s="66"/>
      <c r="H6719" s="66"/>
    </row>
    <row r="6720" spans="7:8">
      <c r="G6720" s="66"/>
      <c r="H6720" s="66"/>
    </row>
    <row r="6721" spans="7:8">
      <c r="G6721" s="66"/>
      <c r="H6721" s="66"/>
    </row>
    <row r="6722" spans="7:8">
      <c r="G6722" s="66"/>
      <c r="H6722" s="66"/>
    </row>
    <row r="6723" spans="7:8">
      <c r="G6723" s="66"/>
      <c r="H6723" s="66"/>
    </row>
    <row r="6724" spans="7:8">
      <c r="G6724" s="66"/>
      <c r="H6724" s="66"/>
    </row>
    <row r="6725" spans="7:8">
      <c r="G6725" s="66"/>
      <c r="H6725" s="66"/>
    </row>
    <row r="6726" spans="7:8">
      <c r="G6726" s="66"/>
      <c r="H6726" s="66"/>
    </row>
    <row r="6727" spans="7:8">
      <c r="G6727" s="66"/>
      <c r="H6727" s="66"/>
    </row>
    <row r="6728" spans="7:8">
      <c r="G6728" s="66"/>
      <c r="H6728" s="66"/>
    </row>
    <row r="6729" spans="7:8">
      <c r="G6729" s="66"/>
      <c r="H6729" s="66"/>
    </row>
    <row r="6730" spans="7:8">
      <c r="G6730" s="66"/>
      <c r="H6730" s="66"/>
    </row>
    <row r="6731" spans="7:8">
      <c r="G6731" s="66"/>
      <c r="H6731" s="66"/>
    </row>
    <row r="6732" spans="7:8">
      <c r="G6732" s="66"/>
      <c r="H6732" s="66"/>
    </row>
    <row r="6733" spans="7:8">
      <c r="G6733" s="66"/>
      <c r="H6733" s="66"/>
    </row>
    <row r="6734" spans="7:8">
      <c r="G6734" s="66"/>
      <c r="H6734" s="66"/>
    </row>
    <row r="6735" spans="7:8">
      <c r="G6735" s="66"/>
      <c r="H6735" s="66"/>
    </row>
    <row r="6736" spans="7:8">
      <c r="G6736" s="66"/>
      <c r="H6736" s="66"/>
    </row>
    <row r="6737" spans="7:8">
      <c r="G6737" s="66"/>
      <c r="H6737" s="66"/>
    </row>
    <row r="6738" spans="7:8">
      <c r="G6738" s="66"/>
      <c r="H6738" s="66"/>
    </row>
    <row r="6739" spans="7:8">
      <c r="G6739" s="66"/>
      <c r="H6739" s="66"/>
    </row>
    <row r="6740" spans="7:8">
      <c r="G6740" s="66"/>
      <c r="H6740" s="66"/>
    </row>
    <row r="6741" spans="7:8">
      <c r="G6741" s="66"/>
      <c r="H6741" s="66"/>
    </row>
    <row r="6742" spans="7:8">
      <c r="G6742" s="66"/>
      <c r="H6742" s="66"/>
    </row>
    <row r="6743" spans="7:8">
      <c r="G6743" s="66"/>
      <c r="H6743" s="66"/>
    </row>
    <row r="6744" spans="7:8">
      <c r="G6744" s="66"/>
      <c r="H6744" s="66"/>
    </row>
    <row r="6745" spans="7:8">
      <c r="G6745" s="66"/>
      <c r="H6745" s="66"/>
    </row>
    <row r="6746" spans="7:8">
      <c r="G6746" s="66"/>
      <c r="H6746" s="66"/>
    </row>
    <row r="6747" spans="7:8">
      <c r="G6747" s="66"/>
      <c r="H6747" s="66"/>
    </row>
    <row r="6748" spans="7:8">
      <c r="G6748" s="66"/>
      <c r="H6748" s="66"/>
    </row>
    <row r="6749" spans="7:8">
      <c r="G6749" s="66"/>
      <c r="H6749" s="66"/>
    </row>
    <row r="6750" spans="7:8">
      <c r="G6750" s="66"/>
      <c r="H6750" s="66"/>
    </row>
    <row r="6751" spans="7:8">
      <c r="G6751" s="66"/>
      <c r="H6751" s="66"/>
    </row>
    <row r="6752" spans="7:8">
      <c r="G6752" s="66"/>
      <c r="H6752" s="66"/>
    </row>
    <row r="6753" spans="7:8">
      <c r="G6753" s="66"/>
      <c r="H6753" s="66"/>
    </row>
    <row r="6754" spans="7:8">
      <c r="G6754" s="66"/>
      <c r="H6754" s="66"/>
    </row>
    <row r="6755" spans="7:8">
      <c r="G6755" s="66"/>
      <c r="H6755" s="66"/>
    </row>
    <row r="6756" spans="7:8">
      <c r="G6756" s="66"/>
      <c r="H6756" s="66"/>
    </row>
    <row r="6757" spans="7:8">
      <c r="G6757" s="66"/>
      <c r="H6757" s="66"/>
    </row>
    <row r="6758" spans="7:8">
      <c r="G6758" s="66"/>
      <c r="H6758" s="66"/>
    </row>
    <row r="6759" spans="7:8">
      <c r="G6759" s="66"/>
      <c r="H6759" s="66"/>
    </row>
    <row r="6760" spans="7:8">
      <c r="G6760" s="66"/>
      <c r="H6760" s="66"/>
    </row>
    <row r="6761" spans="7:8">
      <c r="G6761" s="66"/>
      <c r="H6761" s="66"/>
    </row>
    <row r="6762" spans="7:8">
      <c r="G6762" s="66"/>
      <c r="H6762" s="66"/>
    </row>
    <row r="6763" spans="7:8">
      <c r="G6763" s="66"/>
      <c r="H6763" s="66"/>
    </row>
    <row r="6764" spans="7:8">
      <c r="G6764" s="66"/>
      <c r="H6764" s="66"/>
    </row>
    <row r="6765" spans="7:8">
      <c r="G6765" s="66"/>
      <c r="H6765" s="66"/>
    </row>
    <row r="6766" spans="7:8">
      <c r="G6766" s="66"/>
      <c r="H6766" s="66"/>
    </row>
    <row r="6767" spans="7:8">
      <c r="G6767" s="66"/>
      <c r="H6767" s="66"/>
    </row>
    <row r="6768" spans="7:8">
      <c r="G6768" s="66"/>
      <c r="H6768" s="66"/>
    </row>
    <row r="6769" spans="7:8">
      <c r="G6769" s="66"/>
      <c r="H6769" s="66"/>
    </row>
    <row r="6770" spans="7:8">
      <c r="G6770" s="66"/>
      <c r="H6770" s="66"/>
    </row>
    <row r="6771" spans="7:8">
      <c r="G6771" s="66"/>
      <c r="H6771" s="66"/>
    </row>
    <row r="6772" spans="7:8">
      <c r="G6772" s="66"/>
      <c r="H6772" s="66"/>
    </row>
    <row r="6773" spans="7:8">
      <c r="G6773" s="66"/>
      <c r="H6773" s="66"/>
    </row>
    <row r="6774" spans="7:8">
      <c r="G6774" s="66"/>
      <c r="H6774" s="66"/>
    </row>
    <row r="6775" spans="7:8">
      <c r="G6775" s="66"/>
      <c r="H6775" s="66"/>
    </row>
    <row r="6776" spans="7:8">
      <c r="G6776" s="66"/>
      <c r="H6776" s="66"/>
    </row>
    <row r="6777" spans="7:8">
      <c r="G6777" s="66"/>
      <c r="H6777" s="66"/>
    </row>
    <row r="6778" spans="7:8">
      <c r="G6778" s="66"/>
      <c r="H6778" s="66"/>
    </row>
    <row r="6779" spans="7:8">
      <c r="G6779" s="66"/>
      <c r="H6779" s="66"/>
    </row>
    <row r="6780" spans="7:8">
      <c r="G6780" s="66"/>
      <c r="H6780" s="66"/>
    </row>
    <row r="6781" spans="7:8">
      <c r="G6781" s="66"/>
      <c r="H6781" s="66"/>
    </row>
    <row r="6782" spans="7:8">
      <c r="G6782" s="66"/>
      <c r="H6782" s="66"/>
    </row>
    <row r="6783" spans="7:8">
      <c r="G6783" s="66"/>
      <c r="H6783" s="66"/>
    </row>
    <row r="6784" spans="7:8">
      <c r="G6784" s="66"/>
      <c r="H6784" s="66"/>
    </row>
    <row r="6785" spans="7:8">
      <c r="G6785" s="66"/>
      <c r="H6785" s="66"/>
    </row>
    <row r="6786" spans="7:8">
      <c r="G6786" s="66"/>
      <c r="H6786" s="66"/>
    </row>
    <row r="6787" spans="7:8">
      <c r="G6787" s="66"/>
      <c r="H6787" s="66"/>
    </row>
    <row r="6788" spans="7:8">
      <c r="G6788" s="66"/>
      <c r="H6788" s="66"/>
    </row>
    <row r="6789" spans="7:8">
      <c r="G6789" s="66"/>
      <c r="H6789" s="66"/>
    </row>
    <row r="6790" spans="7:8">
      <c r="G6790" s="66"/>
      <c r="H6790" s="66"/>
    </row>
    <row r="6791" spans="7:8">
      <c r="G6791" s="66"/>
      <c r="H6791" s="66"/>
    </row>
    <row r="6792" spans="7:8">
      <c r="G6792" s="66"/>
      <c r="H6792" s="66"/>
    </row>
    <row r="6793" spans="7:8">
      <c r="G6793" s="66"/>
      <c r="H6793" s="66"/>
    </row>
    <row r="6794" spans="7:8">
      <c r="G6794" s="66"/>
      <c r="H6794" s="66"/>
    </row>
    <row r="6795" spans="7:8">
      <c r="G6795" s="66"/>
      <c r="H6795" s="66"/>
    </row>
    <row r="6796" spans="7:8">
      <c r="G6796" s="66"/>
      <c r="H6796" s="66"/>
    </row>
    <row r="6797" spans="7:8">
      <c r="G6797" s="66"/>
      <c r="H6797" s="66"/>
    </row>
    <row r="6798" spans="7:8">
      <c r="G6798" s="66"/>
      <c r="H6798" s="66"/>
    </row>
    <row r="6799" spans="7:8">
      <c r="G6799" s="66"/>
      <c r="H6799" s="66"/>
    </row>
    <row r="6800" spans="7:8">
      <c r="G6800" s="66"/>
      <c r="H6800" s="66"/>
    </row>
    <row r="6801" spans="7:8">
      <c r="G6801" s="66"/>
      <c r="H6801" s="66"/>
    </row>
    <row r="6802" spans="7:8">
      <c r="G6802" s="66"/>
      <c r="H6802" s="66"/>
    </row>
    <row r="6803" spans="7:8">
      <c r="G6803" s="66"/>
      <c r="H6803" s="66"/>
    </row>
    <row r="6804" spans="7:8">
      <c r="G6804" s="66"/>
      <c r="H6804" s="66"/>
    </row>
    <row r="6805" spans="7:8">
      <c r="G6805" s="66"/>
      <c r="H6805" s="66"/>
    </row>
    <row r="6806" spans="7:8">
      <c r="G6806" s="66"/>
      <c r="H6806" s="66"/>
    </row>
    <row r="6807" spans="7:8">
      <c r="G6807" s="66"/>
      <c r="H6807" s="66"/>
    </row>
    <row r="6808" spans="7:8">
      <c r="G6808" s="66"/>
      <c r="H6808" s="66"/>
    </row>
    <row r="6809" spans="7:8">
      <c r="G6809" s="66"/>
      <c r="H6809" s="66"/>
    </row>
    <row r="6810" spans="7:8">
      <c r="G6810" s="66"/>
      <c r="H6810" s="66"/>
    </row>
    <row r="6811" spans="7:8">
      <c r="G6811" s="66"/>
      <c r="H6811" s="66"/>
    </row>
    <row r="6812" spans="7:8">
      <c r="G6812" s="66"/>
      <c r="H6812" s="66"/>
    </row>
    <row r="6813" spans="7:8">
      <c r="G6813" s="66"/>
      <c r="H6813" s="66"/>
    </row>
    <row r="6814" spans="7:8">
      <c r="G6814" s="66"/>
      <c r="H6814" s="66"/>
    </row>
    <row r="6815" spans="7:8">
      <c r="G6815" s="66"/>
      <c r="H6815" s="66"/>
    </row>
    <row r="6816" spans="7:8">
      <c r="G6816" s="66"/>
      <c r="H6816" s="66"/>
    </row>
    <row r="6817" spans="7:8">
      <c r="G6817" s="66"/>
      <c r="H6817" s="66"/>
    </row>
    <row r="6818" spans="7:8">
      <c r="G6818" s="66"/>
      <c r="H6818" s="66"/>
    </row>
    <row r="6819" spans="7:8">
      <c r="G6819" s="66"/>
      <c r="H6819" s="66"/>
    </row>
    <row r="6820" spans="7:8">
      <c r="G6820" s="66"/>
      <c r="H6820" s="66"/>
    </row>
    <row r="6821" spans="7:8">
      <c r="G6821" s="66"/>
      <c r="H6821" s="66"/>
    </row>
    <row r="6822" spans="7:8">
      <c r="G6822" s="66"/>
      <c r="H6822" s="66"/>
    </row>
    <row r="6823" spans="7:8">
      <c r="G6823" s="66"/>
      <c r="H6823" s="66"/>
    </row>
    <row r="6824" spans="7:8">
      <c r="G6824" s="66"/>
      <c r="H6824" s="66"/>
    </row>
    <row r="6825" spans="7:8">
      <c r="G6825" s="66"/>
      <c r="H6825" s="66"/>
    </row>
    <row r="6826" spans="7:8">
      <c r="G6826" s="66"/>
      <c r="H6826" s="66"/>
    </row>
    <row r="6827" spans="7:8">
      <c r="G6827" s="66"/>
      <c r="H6827" s="66"/>
    </row>
    <row r="6828" spans="7:8">
      <c r="G6828" s="66"/>
      <c r="H6828" s="66"/>
    </row>
    <row r="6829" spans="7:8">
      <c r="G6829" s="66"/>
      <c r="H6829" s="66"/>
    </row>
    <row r="6830" spans="7:8">
      <c r="G6830" s="66"/>
      <c r="H6830" s="66"/>
    </row>
    <row r="6831" spans="7:8">
      <c r="G6831" s="66"/>
      <c r="H6831" s="66"/>
    </row>
    <row r="6832" spans="7:8">
      <c r="G6832" s="66"/>
      <c r="H6832" s="66"/>
    </row>
    <row r="6833" spans="7:8">
      <c r="G6833" s="66"/>
      <c r="H6833" s="66"/>
    </row>
    <row r="6834" spans="7:8">
      <c r="G6834" s="66"/>
      <c r="H6834" s="66"/>
    </row>
    <row r="6835" spans="7:8">
      <c r="G6835" s="66"/>
      <c r="H6835" s="66"/>
    </row>
    <row r="6836" spans="7:8">
      <c r="G6836" s="66"/>
      <c r="H6836" s="66"/>
    </row>
    <row r="6837" spans="7:8">
      <c r="G6837" s="66"/>
      <c r="H6837" s="66"/>
    </row>
    <row r="6838" spans="7:8">
      <c r="G6838" s="66"/>
      <c r="H6838" s="66"/>
    </row>
    <row r="6839" spans="7:8">
      <c r="G6839" s="66"/>
      <c r="H6839" s="66"/>
    </row>
    <row r="6840" spans="7:8">
      <c r="G6840" s="66"/>
      <c r="H6840" s="66"/>
    </row>
    <row r="6841" spans="7:8">
      <c r="G6841" s="66"/>
      <c r="H6841" s="66"/>
    </row>
    <row r="6842" spans="7:8">
      <c r="G6842" s="66"/>
      <c r="H6842" s="66"/>
    </row>
    <row r="6843" spans="7:8">
      <c r="G6843" s="66"/>
      <c r="H6843" s="66"/>
    </row>
    <row r="6844" spans="7:8">
      <c r="G6844" s="66"/>
      <c r="H6844" s="66"/>
    </row>
    <row r="6845" spans="7:8">
      <c r="G6845" s="66"/>
      <c r="H6845" s="66"/>
    </row>
    <row r="6846" spans="7:8">
      <c r="G6846" s="66"/>
      <c r="H6846" s="66"/>
    </row>
    <row r="6847" spans="7:8">
      <c r="G6847" s="66"/>
      <c r="H6847" s="66"/>
    </row>
    <row r="6848" spans="7:8">
      <c r="G6848" s="66"/>
      <c r="H6848" s="66"/>
    </row>
    <row r="6849" spans="7:8">
      <c r="G6849" s="66"/>
      <c r="H6849" s="66"/>
    </row>
    <row r="6850" spans="7:8">
      <c r="G6850" s="66"/>
      <c r="H6850" s="66"/>
    </row>
    <row r="6851" spans="7:8">
      <c r="G6851" s="66"/>
      <c r="H6851" s="66"/>
    </row>
    <row r="6852" spans="7:8">
      <c r="G6852" s="66"/>
      <c r="H6852" s="66"/>
    </row>
    <row r="6853" spans="7:8">
      <c r="G6853" s="66"/>
      <c r="H6853" s="66"/>
    </row>
    <row r="6854" spans="7:8">
      <c r="G6854" s="66"/>
      <c r="H6854" s="66"/>
    </row>
    <row r="6855" spans="7:8">
      <c r="G6855" s="66"/>
      <c r="H6855" s="66"/>
    </row>
    <row r="6856" spans="7:8">
      <c r="G6856" s="66"/>
      <c r="H6856" s="66"/>
    </row>
    <row r="6857" spans="7:8">
      <c r="G6857" s="66"/>
      <c r="H6857" s="66"/>
    </row>
    <row r="6858" spans="7:8">
      <c r="G6858" s="66"/>
      <c r="H6858" s="66"/>
    </row>
    <row r="6859" spans="7:8">
      <c r="G6859" s="66"/>
      <c r="H6859" s="66"/>
    </row>
    <row r="6860" spans="7:8">
      <c r="G6860" s="66"/>
      <c r="H6860" s="66"/>
    </row>
    <row r="6861" spans="7:8">
      <c r="G6861" s="66"/>
      <c r="H6861" s="66"/>
    </row>
    <row r="6862" spans="7:8">
      <c r="G6862" s="66"/>
      <c r="H6862" s="66"/>
    </row>
    <row r="6863" spans="7:8">
      <c r="G6863" s="66"/>
      <c r="H6863" s="66"/>
    </row>
    <row r="6864" spans="7:8">
      <c r="G6864" s="66"/>
      <c r="H6864" s="66"/>
    </row>
    <row r="6865" spans="7:8">
      <c r="G6865" s="66"/>
      <c r="H6865" s="66"/>
    </row>
    <row r="6866" spans="7:8">
      <c r="G6866" s="66"/>
      <c r="H6866" s="66"/>
    </row>
    <row r="6867" spans="7:8">
      <c r="G6867" s="66"/>
      <c r="H6867" s="66"/>
    </row>
    <row r="6868" spans="7:8">
      <c r="G6868" s="66"/>
      <c r="H6868" s="66"/>
    </row>
    <row r="6869" spans="7:8">
      <c r="G6869" s="66"/>
      <c r="H6869" s="66"/>
    </row>
    <row r="6870" spans="7:8">
      <c r="G6870" s="66"/>
      <c r="H6870" s="66"/>
    </row>
    <row r="6871" spans="7:8">
      <c r="G6871" s="66"/>
      <c r="H6871" s="66"/>
    </row>
    <row r="6872" spans="7:8">
      <c r="G6872" s="66"/>
      <c r="H6872" s="66"/>
    </row>
    <row r="6873" spans="7:8">
      <c r="G6873" s="66"/>
      <c r="H6873" s="66"/>
    </row>
    <row r="6874" spans="7:8">
      <c r="G6874" s="66"/>
      <c r="H6874" s="66"/>
    </row>
    <row r="6875" spans="7:8">
      <c r="G6875" s="66"/>
      <c r="H6875" s="66"/>
    </row>
    <row r="6876" spans="7:8">
      <c r="G6876" s="66"/>
      <c r="H6876" s="66"/>
    </row>
    <row r="6877" spans="7:8">
      <c r="G6877" s="66"/>
      <c r="H6877" s="66"/>
    </row>
    <row r="6878" spans="7:8">
      <c r="G6878" s="66"/>
      <c r="H6878" s="66"/>
    </row>
    <row r="6879" spans="7:8">
      <c r="G6879" s="66"/>
      <c r="H6879" s="66"/>
    </row>
    <row r="6880" spans="7:8">
      <c r="G6880" s="66"/>
      <c r="H6880" s="66"/>
    </row>
    <row r="6881" spans="7:8">
      <c r="G6881" s="66"/>
      <c r="H6881" s="66"/>
    </row>
    <row r="6882" spans="7:8">
      <c r="G6882" s="66"/>
      <c r="H6882" s="66"/>
    </row>
    <row r="6883" spans="7:8">
      <c r="G6883" s="66"/>
      <c r="H6883" s="66"/>
    </row>
    <row r="6884" spans="7:8">
      <c r="G6884" s="66"/>
      <c r="H6884" s="66"/>
    </row>
    <row r="6885" spans="7:8">
      <c r="G6885" s="66"/>
      <c r="H6885" s="66"/>
    </row>
    <row r="6886" spans="7:8">
      <c r="G6886" s="66"/>
      <c r="H6886" s="66"/>
    </row>
    <row r="6887" spans="7:8">
      <c r="G6887" s="66"/>
      <c r="H6887" s="66"/>
    </row>
    <row r="6888" spans="7:8">
      <c r="G6888" s="66"/>
      <c r="H6888" s="66"/>
    </row>
    <row r="6889" spans="7:8">
      <c r="G6889" s="66"/>
      <c r="H6889" s="66"/>
    </row>
    <row r="6890" spans="7:8">
      <c r="G6890" s="66"/>
      <c r="H6890" s="66"/>
    </row>
    <row r="6891" spans="7:8">
      <c r="G6891" s="66"/>
      <c r="H6891" s="66"/>
    </row>
    <row r="6892" spans="7:8">
      <c r="G6892" s="66"/>
      <c r="H6892" s="66"/>
    </row>
    <row r="6893" spans="7:8">
      <c r="G6893" s="66"/>
      <c r="H6893" s="66"/>
    </row>
    <row r="6894" spans="7:8">
      <c r="G6894" s="66"/>
      <c r="H6894" s="66"/>
    </row>
    <row r="6895" spans="7:8">
      <c r="G6895" s="66"/>
      <c r="H6895" s="66"/>
    </row>
    <row r="6896" spans="7:8">
      <c r="G6896" s="66"/>
      <c r="H6896" s="66"/>
    </row>
    <row r="6897" spans="7:8">
      <c r="G6897" s="66"/>
      <c r="H6897" s="66"/>
    </row>
    <row r="6898" spans="7:8">
      <c r="G6898" s="66"/>
      <c r="H6898" s="66"/>
    </row>
    <row r="6899" spans="7:8">
      <c r="G6899" s="66"/>
      <c r="H6899" s="66"/>
    </row>
    <row r="6900" spans="7:8">
      <c r="G6900" s="66"/>
      <c r="H6900" s="66"/>
    </row>
    <row r="6901" spans="7:8">
      <c r="G6901" s="66"/>
      <c r="H6901" s="66"/>
    </row>
    <row r="6902" spans="7:8">
      <c r="G6902" s="66"/>
      <c r="H6902" s="66"/>
    </row>
    <row r="6903" spans="7:8">
      <c r="G6903" s="66"/>
      <c r="H6903" s="66"/>
    </row>
    <row r="6904" spans="7:8">
      <c r="G6904" s="66"/>
      <c r="H6904" s="66"/>
    </row>
    <row r="6905" spans="7:8">
      <c r="G6905" s="66"/>
      <c r="H6905" s="66"/>
    </row>
    <row r="6906" spans="7:8">
      <c r="G6906" s="66"/>
      <c r="H6906" s="66"/>
    </row>
    <row r="6907" spans="7:8">
      <c r="G6907" s="66"/>
      <c r="H6907" s="66"/>
    </row>
    <row r="6908" spans="7:8">
      <c r="G6908" s="66"/>
      <c r="H6908" s="66"/>
    </row>
    <row r="6909" spans="7:8">
      <c r="G6909" s="66"/>
      <c r="H6909" s="66"/>
    </row>
    <row r="6910" spans="7:8">
      <c r="G6910" s="66"/>
      <c r="H6910" s="66"/>
    </row>
    <row r="6911" spans="7:8">
      <c r="G6911" s="66"/>
      <c r="H6911" s="66"/>
    </row>
    <row r="6912" spans="7:8">
      <c r="G6912" s="66"/>
      <c r="H6912" s="66"/>
    </row>
    <row r="6913" spans="7:8">
      <c r="G6913" s="66"/>
      <c r="H6913" s="66"/>
    </row>
    <row r="6914" spans="7:8">
      <c r="G6914" s="66"/>
      <c r="H6914" s="66"/>
    </row>
    <row r="6915" spans="7:8">
      <c r="G6915" s="66"/>
      <c r="H6915" s="66"/>
    </row>
    <row r="6916" spans="7:8">
      <c r="G6916" s="66"/>
      <c r="H6916" s="66"/>
    </row>
    <row r="6917" spans="7:8">
      <c r="G6917" s="66"/>
      <c r="H6917" s="66"/>
    </row>
    <row r="6918" spans="7:8">
      <c r="G6918" s="66"/>
      <c r="H6918" s="66"/>
    </row>
    <row r="6919" spans="7:8">
      <c r="G6919" s="66"/>
      <c r="H6919" s="66"/>
    </row>
    <row r="6920" spans="7:8">
      <c r="G6920" s="66"/>
      <c r="H6920" s="66"/>
    </row>
    <row r="6921" spans="7:8">
      <c r="G6921" s="66"/>
      <c r="H6921" s="66"/>
    </row>
    <row r="6922" spans="7:8">
      <c r="G6922" s="66"/>
      <c r="H6922" s="66"/>
    </row>
    <row r="6923" spans="7:8">
      <c r="G6923" s="66"/>
      <c r="H6923" s="66"/>
    </row>
    <row r="6924" spans="7:8">
      <c r="G6924" s="66"/>
      <c r="H6924" s="66"/>
    </row>
    <row r="6925" spans="7:8">
      <c r="G6925" s="66"/>
      <c r="H6925" s="66"/>
    </row>
    <row r="6926" spans="7:8">
      <c r="G6926" s="66"/>
      <c r="H6926" s="66"/>
    </row>
    <row r="6927" spans="7:8">
      <c r="G6927" s="66"/>
      <c r="H6927" s="66"/>
    </row>
    <row r="6928" spans="7:8">
      <c r="G6928" s="66"/>
      <c r="H6928" s="66"/>
    </row>
    <row r="6929" spans="7:8">
      <c r="G6929" s="66"/>
      <c r="H6929" s="66"/>
    </row>
    <row r="6930" spans="7:8">
      <c r="G6930" s="66"/>
      <c r="H6930" s="66"/>
    </row>
    <row r="6931" spans="7:8">
      <c r="G6931" s="66"/>
      <c r="H6931" s="66"/>
    </row>
    <row r="6932" spans="7:8">
      <c r="G6932" s="66"/>
      <c r="H6932" s="66"/>
    </row>
    <row r="6933" spans="7:8">
      <c r="G6933" s="66"/>
      <c r="H6933" s="66"/>
    </row>
    <row r="6934" spans="7:8">
      <c r="G6934" s="66"/>
      <c r="H6934" s="66"/>
    </row>
    <row r="6935" spans="7:8">
      <c r="G6935" s="66"/>
      <c r="H6935" s="66"/>
    </row>
    <row r="6936" spans="7:8">
      <c r="G6936" s="66"/>
      <c r="H6936" s="66"/>
    </row>
    <row r="6937" spans="7:8">
      <c r="G6937" s="66"/>
      <c r="H6937" s="66"/>
    </row>
    <row r="6938" spans="7:8">
      <c r="G6938" s="66"/>
      <c r="H6938" s="66"/>
    </row>
    <row r="6939" spans="7:8">
      <c r="G6939" s="66"/>
      <c r="H6939" s="66"/>
    </row>
    <row r="6940" spans="7:8">
      <c r="G6940" s="66"/>
      <c r="H6940" s="66"/>
    </row>
    <row r="6941" spans="7:8">
      <c r="G6941" s="66"/>
      <c r="H6941" s="66"/>
    </row>
    <row r="6942" spans="7:8">
      <c r="G6942" s="66"/>
      <c r="H6942" s="66"/>
    </row>
    <row r="6943" spans="7:8">
      <c r="G6943" s="66"/>
      <c r="H6943" s="66"/>
    </row>
    <row r="6944" spans="7:8">
      <c r="G6944" s="66"/>
      <c r="H6944" s="66"/>
    </row>
    <row r="6945" spans="7:8">
      <c r="G6945" s="66"/>
      <c r="H6945" s="66"/>
    </row>
    <row r="6946" spans="7:8">
      <c r="G6946" s="66"/>
      <c r="H6946" s="66"/>
    </row>
    <row r="6947" spans="7:8">
      <c r="G6947" s="66"/>
      <c r="H6947" s="66"/>
    </row>
    <row r="6948" spans="7:8">
      <c r="G6948" s="66"/>
      <c r="H6948" s="66"/>
    </row>
    <row r="6949" spans="7:8">
      <c r="G6949" s="66"/>
      <c r="H6949" s="66"/>
    </row>
    <row r="6950" spans="7:8">
      <c r="G6950" s="66"/>
      <c r="H6950" s="66"/>
    </row>
    <row r="6951" spans="7:8">
      <c r="G6951" s="66"/>
      <c r="H6951" s="66"/>
    </row>
    <row r="6952" spans="7:8">
      <c r="G6952" s="66"/>
      <c r="H6952" s="66"/>
    </row>
    <row r="6953" spans="7:8">
      <c r="G6953" s="66"/>
      <c r="H6953" s="66"/>
    </row>
    <row r="6954" spans="7:8">
      <c r="G6954" s="66"/>
      <c r="H6954" s="66"/>
    </row>
    <row r="6955" spans="7:8">
      <c r="G6955" s="66"/>
      <c r="H6955" s="66"/>
    </row>
    <row r="6956" spans="7:8">
      <c r="G6956" s="66"/>
      <c r="H6956" s="66"/>
    </row>
    <row r="6957" spans="7:8">
      <c r="G6957" s="66"/>
      <c r="H6957" s="66"/>
    </row>
    <row r="6958" spans="7:8">
      <c r="G6958" s="66"/>
      <c r="H6958" s="66"/>
    </row>
    <row r="6959" spans="7:8">
      <c r="G6959" s="66"/>
      <c r="H6959" s="66"/>
    </row>
    <row r="6960" spans="7:8">
      <c r="G6960" s="66"/>
      <c r="H6960" s="66"/>
    </row>
    <row r="6961" spans="7:8">
      <c r="G6961" s="66"/>
      <c r="H6961" s="66"/>
    </row>
    <row r="6962" spans="7:8">
      <c r="G6962" s="66"/>
      <c r="H6962" s="66"/>
    </row>
    <row r="6963" spans="7:8">
      <c r="G6963" s="66"/>
      <c r="H6963" s="66"/>
    </row>
    <row r="6964" spans="7:8">
      <c r="G6964" s="66"/>
      <c r="H6964" s="66"/>
    </row>
    <row r="6965" spans="7:8">
      <c r="G6965" s="66"/>
      <c r="H6965" s="66"/>
    </row>
    <row r="6966" spans="7:8">
      <c r="G6966" s="66"/>
      <c r="H6966" s="66"/>
    </row>
    <row r="6967" spans="7:8">
      <c r="G6967" s="66"/>
      <c r="H6967" s="66"/>
    </row>
    <row r="6968" spans="7:8">
      <c r="G6968" s="66"/>
      <c r="H6968" s="66"/>
    </row>
    <row r="6969" spans="7:8">
      <c r="G6969" s="66"/>
      <c r="H6969" s="66"/>
    </row>
    <row r="6970" spans="7:8">
      <c r="G6970" s="66"/>
      <c r="H6970" s="66"/>
    </row>
    <row r="6971" spans="7:8">
      <c r="G6971" s="66"/>
      <c r="H6971" s="66"/>
    </row>
    <row r="6972" spans="7:8">
      <c r="G6972" s="66"/>
      <c r="H6972" s="66"/>
    </row>
    <row r="6973" spans="7:8">
      <c r="G6973" s="66"/>
      <c r="H6973" s="66"/>
    </row>
    <row r="6974" spans="7:8">
      <c r="G6974" s="66"/>
      <c r="H6974" s="66"/>
    </row>
    <row r="6975" spans="7:8">
      <c r="G6975" s="66"/>
      <c r="H6975" s="66"/>
    </row>
    <row r="6976" spans="7:8">
      <c r="G6976" s="66"/>
      <c r="H6976" s="66"/>
    </row>
    <row r="6977" spans="7:8">
      <c r="G6977" s="66"/>
      <c r="H6977" s="66"/>
    </row>
    <row r="6978" spans="7:8">
      <c r="G6978" s="66"/>
      <c r="H6978" s="66"/>
    </row>
    <row r="6979" spans="7:8">
      <c r="G6979" s="66"/>
      <c r="H6979" s="66"/>
    </row>
    <row r="6980" spans="7:8">
      <c r="G6980" s="66"/>
      <c r="H6980" s="66"/>
    </row>
    <row r="6981" spans="7:8">
      <c r="G6981" s="66"/>
      <c r="H6981" s="66"/>
    </row>
    <row r="6982" spans="7:8">
      <c r="G6982" s="66"/>
      <c r="H6982" s="66"/>
    </row>
    <row r="6983" spans="7:8">
      <c r="G6983" s="66"/>
      <c r="H6983" s="66"/>
    </row>
    <row r="6984" spans="7:8">
      <c r="G6984" s="66"/>
      <c r="H6984" s="66"/>
    </row>
    <row r="6985" spans="7:8">
      <c r="G6985" s="66"/>
      <c r="H6985" s="66"/>
    </row>
    <row r="6986" spans="7:8">
      <c r="G6986" s="66"/>
      <c r="H6986" s="66"/>
    </row>
    <row r="6987" spans="7:8">
      <c r="G6987" s="66"/>
      <c r="H6987" s="66"/>
    </row>
    <row r="6988" spans="7:8">
      <c r="G6988" s="66"/>
      <c r="H6988" s="66"/>
    </row>
    <row r="6989" spans="7:8">
      <c r="G6989" s="66"/>
      <c r="H6989" s="66"/>
    </row>
    <row r="6990" spans="7:8">
      <c r="G6990" s="66"/>
      <c r="H6990" s="66"/>
    </row>
    <row r="6991" spans="7:8">
      <c r="G6991" s="66"/>
      <c r="H6991" s="66"/>
    </row>
    <row r="6992" spans="7:8">
      <c r="G6992" s="66"/>
      <c r="H6992" s="66"/>
    </row>
    <row r="6993" spans="7:8">
      <c r="G6993" s="66"/>
      <c r="H6993" s="66"/>
    </row>
    <row r="6994" spans="7:8">
      <c r="G6994" s="66"/>
      <c r="H6994" s="66"/>
    </row>
    <row r="6995" spans="7:8">
      <c r="G6995" s="66"/>
      <c r="H6995" s="66"/>
    </row>
    <row r="6996" spans="7:8">
      <c r="G6996" s="66"/>
      <c r="H6996" s="66"/>
    </row>
    <row r="6997" spans="7:8">
      <c r="G6997" s="66"/>
      <c r="H6997" s="66"/>
    </row>
    <row r="6998" spans="7:8">
      <c r="G6998" s="66"/>
      <c r="H6998" s="66"/>
    </row>
    <row r="6999" spans="7:8">
      <c r="G6999" s="66"/>
      <c r="H6999" s="66"/>
    </row>
    <row r="7000" spans="7:8">
      <c r="G7000" s="66"/>
      <c r="H7000" s="66"/>
    </row>
    <row r="7001" spans="7:8">
      <c r="G7001" s="66"/>
      <c r="H7001" s="66"/>
    </row>
    <row r="7002" spans="7:8">
      <c r="G7002" s="66"/>
      <c r="H7002" s="66"/>
    </row>
    <row r="7003" spans="7:8">
      <c r="G7003" s="66"/>
      <c r="H7003" s="66"/>
    </row>
    <row r="7004" spans="7:8">
      <c r="G7004" s="66"/>
      <c r="H7004" s="66"/>
    </row>
    <row r="7005" spans="7:8">
      <c r="G7005" s="66"/>
      <c r="H7005" s="66"/>
    </row>
    <row r="7006" spans="7:8">
      <c r="G7006" s="66"/>
      <c r="H7006" s="66"/>
    </row>
    <row r="7007" spans="7:8">
      <c r="G7007" s="66"/>
      <c r="H7007" s="66"/>
    </row>
    <row r="7008" spans="7:8">
      <c r="G7008" s="66"/>
      <c r="H7008" s="66"/>
    </row>
    <row r="7009" spans="7:8">
      <c r="G7009" s="66"/>
      <c r="H7009" s="66"/>
    </row>
    <row r="7010" spans="7:8">
      <c r="G7010" s="66"/>
      <c r="H7010" s="66"/>
    </row>
    <row r="7011" spans="7:8">
      <c r="G7011" s="66"/>
      <c r="H7011" s="66"/>
    </row>
    <row r="7012" spans="7:8">
      <c r="G7012" s="66"/>
      <c r="H7012" s="66"/>
    </row>
    <row r="7013" spans="7:8">
      <c r="G7013" s="66"/>
      <c r="H7013" s="66"/>
    </row>
    <row r="7014" spans="7:8">
      <c r="G7014" s="66"/>
      <c r="H7014" s="66"/>
    </row>
    <row r="7015" spans="7:8">
      <c r="G7015" s="66"/>
      <c r="H7015" s="66"/>
    </row>
    <row r="7016" spans="7:8">
      <c r="G7016" s="66"/>
      <c r="H7016" s="66"/>
    </row>
    <row r="7017" spans="7:8">
      <c r="G7017" s="66"/>
      <c r="H7017" s="66"/>
    </row>
    <row r="7018" spans="7:8">
      <c r="G7018" s="66"/>
      <c r="H7018" s="66"/>
    </row>
    <row r="7019" spans="7:8">
      <c r="G7019" s="66"/>
      <c r="H7019" s="66"/>
    </row>
    <row r="7020" spans="7:8">
      <c r="G7020" s="66"/>
      <c r="H7020" s="66"/>
    </row>
    <row r="7021" spans="7:8">
      <c r="G7021" s="66"/>
      <c r="H7021" s="66"/>
    </row>
    <row r="7022" spans="7:8">
      <c r="G7022" s="66"/>
      <c r="H7022" s="66"/>
    </row>
    <row r="7023" spans="7:8">
      <c r="G7023" s="66"/>
      <c r="H7023" s="66"/>
    </row>
    <row r="7024" spans="7:8">
      <c r="G7024" s="66"/>
      <c r="H7024" s="66"/>
    </row>
    <row r="7025" spans="7:8">
      <c r="G7025" s="66"/>
      <c r="H7025" s="66"/>
    </row>
    <row r="7026" spans="7:8">
      <c r="G7026" s="66"/>
      <c r="H7026" s="66"/>
    </row>
    <row r="7027" spans="7:8">
      <c r="G7027" s="66"/>
      <c r="H7027" s="66"/>
    </row>
    <row r="7028" spans="7:8">
      <c r="G7028" s="66"/>
      <c r="H7028" s="66"/>
    </row>
    <row r="7029" spans="7:8">
      <c r="G7029" s="66"/>
      <c r="H7029" s="66"/>
    </row>
    <row r="7030" spans="7:8">
      <c r="G7030" s="66"/>
      <c r="H7030" s="66"/>
    </row>
    <row r="7031" spans="7:8">
      <c r="G7031" s="66"/>
      <c r="H7031" s="66"/>
    </row>
    <row r="7032" spans="7:8">
      <c r="G7032" s="66"/>
      <c r="H7032" s="66"/>
    </row>
    <row r="7033" spans="7:8">
      <c r="G7033" s="66"/>
      <c r="H7033" s="66"/>
    </row>
    <row r="7034" spans="7:8">
      <c r="G7034" s="66"/>
      <c r="H7034" s="66"/>
    </row>
    <row r="7035" spans="7:8">
      <c r="G7035" s="66"/>
      <c r="H7035" s="66"/>
    </row>
    <row r="7036" spans="7:8">
      <c r="G7036" s="66"/>
      <c r="H7036" s="66"/>
    </row>
    <row r="7037" spans="7:8">
      <c r="G7037" s="66"/>
      <c r="H7037" s="66"/>
    </row>
    <row r="7038" spans="7:8">
      <c r="G7038" s="66"/>
      <c r="H7038" s="66"/>
    </row>
    <row r="7039" spans="7:8">
      <c r="G7039" s="66"/>
      <c r="H7039" s="66"/>
    </row>
    <row r="7040" spans="7:8">
      <c r="G7040" s="66"/>
      <c r="H7040" s="66"/>
    </row>
    <row r="7041" spans="7:8">
      <c r="G7041" s="66"/>
      <c r="H7041" s="66"/>
    </row>
    <row r="7042" spans="7:8">
      <c r="G7042" s="66"/>
      <c r="H7042" s="66"/>
    </row>
    <row r="7043" spans="7:8">
      <c r="G7043" s="66"/>
      <c r="H7043" s="66"/>
    </row>
    <row r="7044" spans="7:8">
      <c r="G7044" s="66"/>
      <c r="H7044" s="66"/>
    </row>
    <row r="7045" spans="7:8">
      <c r="G7045" s="66"/>
      <c r="H7045" s="66"/>
    </row>
    <row r="7046" spans="7:8">
      <c r="G7046" s="66"/>
      <c r="H7046" s="66"/>
    </row>
    <row r="7047" spans="7:8">
      <c r="G7047" s="66"/>
      <c r="H7047" s="66"/>
    </row>
    <row r="7048" spans="7:8">
      <c r="G7048" s="66"/>
      <c r="H7048" s="66"/>
    </row>
    <row r="7049" spans="7:8">
      <c r="G7049" s="66"/>
      <c r="H7049" s="66"/>
    </row>
    <row r="7050" spans="7:8">
      <c r="G7050" s="66"/>
      <c r="H7050" s="66"/>
    </row>
    <row r="7051" spans="7:8">
      <c r="G7051" s="66"/>
      <c r="H7051" s="66"/>
    </row>
    <row r="7052" spans="7:8">
      <c r="G7052" s="66"/>
      <c r="H7052" s="66"/>
    </row>
    <row r="7053" spans="7:8">
      <c r="G7053" s="66"/>
      <c r="H7053" s="66"/>
    </row>
    <row r="7054" spans="7:8">
      <c r="G7054" s="66"/>
      <c r="H7054" s="66"/>
    </row>
    <row r="7055" spans="7:8">
      <c r="G7055" s="66"/>
      <c r="H7055" s="66"/>
    </row>
    <row r="7056" spans="7:8">
      <c r="G7056" s="66"/>
      <c r="H7056" s="66"/>
    </row>
    <row r="7057" spans="7:8">
      <c r="G7057" s="66"/>
      <c r="H7057" s="66"/>
    </row>
    <row r="7058" spans="7:8">
      <c r="G7058" s="66"/>
      <c r="H7058" s="66"/>
    </row>
    <row r="7059" spans="7:8">
      <c r="G7059" s="66"/>
      <c r="H7059" s="66"/>
    </row>
    <row r="7060" spans="7:8">
      <c r="G7060" s="66"/>
      <c r="H7060" s="66"/>
    </row>
    <row r="7061" spans="7:8">
      <c r="G7061" s="66"/>
      <c r="H7061" s="66"/>
    </row>
    <row r="7062" spans="7:8">
      <c r="G7062" s="66"/>
      <c r="H7062" s="66"/>
    </row>
    <row r="7063" spans="7:8">
      <c r="G7063" s="66"/>
      <c r="H7063" s="66"/>
    </row>
    <row r="7064" spans="7:8">
      <c r="G7064" s="66"/>
      <c r="H7064" s="66"/>
    </row>
    <row r="7065" spans="7:8">
      <c r="G7065" s="66"/>
      <c r="H7065" s="66"/>
    </row>
    <row r="7066" spans="7:8">
      <c r="G7066" s="66"/>
      <c r="H7066" s="66"/>
    </row>
    <row r="7067" spans="7:8">
      <c r="G7067" s="66"/>
      <c r="H7067" s="66"/>
    </row>
    <row r="7068" spans="7:8">
      <c r="G7068" s="66"/>
      <c r="H7068" s="66"/>
    </row>
    <row r="7069" spans="7:8">
      <c r="G7069" s="66"/>
      <c r="H7069" s="66"/>
    </row>
    <row r="7070" spans="7:8">
      <c r="G7070" s="66"/>
      <c r="H7070" s="66"/>
    </row>
    <row r="7071" spans="7:8">
      <c r="G7071" s="66"/>
      <c r="H7071" s="66"/>
    </row>
    <row r="7072" spans="7:8">
      <c r="G7072" s="66"/>
      <c r="H7072" s="66"/>
    </row>
    <row r="7073" spans="7:8">
      <c r="G7073" s="66"/>
      <c r="H7073" s="66"/>
    </row>
    <row r="7074" spans="7:8">
      <c r="G7074" s="66"/>
      <c r="H7074" s="66"/>
    </row>
    <row r="7075" spans="7:8">
      <c r="G7075" s="66"/>
      <c r="H7075" s="66"/>
    </row>
    <row r="7076" spans="7:8">
      <c r="G7076" s="66"/>
      <c r="H7076" s="66"/>
    </row>
    <row r="7077" spans="7:8">
      <c r="G7077" s="66"/>
      <c r="H7077" s="66"/>
    </row>
    <row r="7078" spans="7:8">
      <c r="G7078" s="66"/>
      <c r="H7078" s="66"/>
    </row>
    <row r="7079" spans="7:8">
      <c r="G7079" s="66"/>
      <c r="H7079" s="66"/>
    </row>
    <row r="7080" spans="7:8">
      <c r="G7080" s="66"/>
      <c r="H7080" s="66"/>
    </row>
    <row r="7081" spans="7:8">
      <c r="G7081" s="66"/>
      <c r="H7081" s="66"/>
    </row>
    <row r="7082" spans="7:8">
      <c r="G7082" s="66"/>
      <c r="H7082" s="66"/>
    </row>
    <row r="7083" spans="7:8">
      <c r="G7083" s="66"/>
      <c r="H7083" s="66"/>
    </row>
    <row r="7084" spans="7:8">
      <c r="G7084" s="66"/>
      <c r="H7084" s="66"/>
    </row>
    <row r="7085" spans="7:8">
      <c r="G7085" s="66"/>
      <c r="H7085" s="66"/>
    </row>
    <row r="7086" spans="7:8">
      <c r="G7086" s="66"/>
      <c r="H7086" s="66"/>
    </row>
    <row r="7087" spans="7:8">
      <c r="G7087" s="66"/>
      <c r="H7087" s="66"/>
    </row>
    <row r="7088" spans="7:8">
      <c r="G7088" s="66"/>
      <c r="H7088" s="66"/>
    </row>
    <row r="7089" spans="7:8">
      <c r="G7089" s="66"/>
      <c r="H7089" s="66"/>
    </row>
    <row r="7090" spans="7:8">
      <c r="G7090" s="66"/>
      <c r="H7090" s="66"/>
    </row>
    <row r="7091" spans="7:8">
      <c r="G7091" s="66"/>
      <c r="H7091" s="66"/>
    </row>
    <row r="7092" spans="7:8">
      <c r="G7092" s="66"/>
      <c r="H7092" s="66"/>
    </row>
    <row r="7093" spans="7:8">
      <c r="G7093" s="66"/>
      <c r="H7093" s="66"/>
    </row>
    <row r="7094" spans="7:8">
      <c r="G7094" s="66"/>
      <c r="H7094" s="66"/>
    </row>
    <row r="7095" spans="7:8">
      <c r="G7095" s="66"/>
      <c r="H7095" s="66"/>
    </row>
    <row r="7096" spans="7:8">
      <c r="G7096" s="66"/>
      <c r="H7096" s="66"/>
    </row>
    <row r="7097" spans="7:8">
      <c r="G7097" s="66"/>
      <c r="H7097" s="66"/>
    </row>
    <row r="7098" spans="7:8">
      <c r="G7098" s="66"/>
      <c r="H7098" s="66"/>
    </row>
    <row r="7099" spans="7:8">
      <c r="G7099" s="66"/>
      <c r="H7099" s="66"/>
    </row>
    <row r="7100" spans="7:8">
      <c r="G7100" s="66"/>
      <c r="H7100" s="66"/>
    </row>
    <row r="7101" spans="7:8">
      <c r="G7101" s="66"/>
      <c r="H7101" s="66"/>
    </row>
    <row r="7102" spans="7:8">
      <c r="G7102" s="66"/>
      <c r="H7102" s="66"/>
    </row>
    <row r="7103" spans="7:8">
      <c r="G7103" s="66"/>
      <c r="H7103" s="66"/>
    </row>
    <row r="7104" spans="7:8">
      <c r="G7104" s="66"/>
      <c r="H7104" s="66"/>
    </row>
    <row r="7105" spans="7:8">
      <c r="G7105" s="66"/>
      <c r="H7105" s="66"/>
    </row>
    <row r="7106" spans="7:8">
      <c r="G7106" s="66"/>
      <c r="H7106" s="66"/>
    </row>
    <row r="7107" spans="7:8">
      <c r="G7107" s="66"/>
      <c r="H7107" s="66"/>
    </row>
    <row r="7108" spans="7:8">
      <c r="G7108" s="66"/>
      <c r="H7108" s="66"/>
    </row>
    <row r="7109" spans="7:8">
      <c r="G7109" s="66"/>
      <c r="H7109" s="66"/>
    </row>
    <row r="7110" spans="7:8">
      <c r="G7110" s="66"/>
      <c r="H7110" s="66"/>
    </row>
    <row r="7111" spans="7:8">
      <c r="G7111" s="66"/>
      <c r="H7111" s="66"/>
    </row>
    <row r="7112" spans="7:8">
      <c r="G7112" s="66"/>
      <c r="H7112" s="66"/>
    </row>
    <row r="7113" spans="7:8">
      <c r="G7113" s="66"/>
      <c r="H7113" s="66"/>
    </row>
    <row r="7114" spans="7:8">
      <c r="G7114" s="66"/>
      <c r="H7114" s="66"/>
    </row>
    <row r="7115" spans="7:8">
      <c r="G7115" s="66"/>
      <c r="H7115" s="66"/>
    </row>
    <row r="7116" spans="7:8">
      <c r="G7116" s="66"/>
      <c r="H7116" s="66"/>
    </row>
    <row r="7117" spans="7:8">
      <c r="G7117" s="66"/>
      <c r="H7117" s="66"/>
    </row>
    <row r="7118" spans="7:8">
      <c r="G7118" s="66"/>
      <c r="H7118" s="66"/>
    </row>
    <row r="7119" spans="7:8">
      <c r="G7119" s="66"/>
      <c r="H7119" s="66"/>
    </row>
    <row r="7120" spans="7:8">
      <c r="G7120" s="66"/>
      <c r="H7120" s="66"/>
    </row>
    <row r="7121" spans="7:8">
      <c r="G7121" s="66"/>
      <c r="H7121" s="66"/>
    </row>
    <row r="7122" spans="7:8">
      <c r="G7122" s="66"/>
      <c r="H7122" s="66"/>
    </row>
    <row r="7123" spans="7:8">
      <c r="G7123" s="66"/>
      <c r="H7123" s="66"/>
    </row>
    <row r="7124" spans="7:8">
      <c r="G7124" s="66"/>
      <c r="H7124" s="66"/>
    </row>
    <row r="7125" spans="7:8">
      <c r="G7125" s="66"/>
      <c r="H7125" s="66"/>
    </row>
    <row r="7126" spans="7:8">
      <c r="G7126" s="66"/>
      <c r="H7126" s="66"/>
    </row>
    <row r="7127" spans="7:8">
      <c r="G7127" s="66"/>
      <c r="H7127" s="66"/>
    </row>
    <row r="7128" spans="7:8">
      <c r="G7128" s="66"/>
      <c r="H7128" s="66"/>
    </row>
    <row r="7129" spans="7:8">
      <c r="G7129" s="66"/>
      <c r="H7129" s="66"/>
    </row>
    <row r="7130" spans="7:8">
      <c r="G7130" s="66"/>
      <c r="H7130" s="66"/>
    </row>
    <row r="7131" spans="7:8">
      <c r="G7131" s="66"/>
      <c r="H7131" s="66"/>
    </row>
    <row r="7132" spans="7:8">
      <c r="G7132" s="66"/>
      <c r="H7132" s="66"/>
    </row>
    <row r="7133" spans="7:8">
      <c r="G7133" s="66"/>
      <c r="H7133" s="66"/>
    </row>
    <row r="7134" spans="7:8">
      <c r="G7134" s="66"/>
      <c r="H7134" s="66"/>
    </row>
    <row r="7135" spans="7:8">
      <c r="G7135" s="66"/>
      <c r="H7135" s="66"/>
    </row>
    <row r="7136" spans="7:8">
      <c r="G7136" s="66"/>
      <c r="H7136" s="66"/>
    </row>
    <row r="7137" spans="7:8">
      <c r="G7137" s="66"/>
      <c r="H7137" s="66"/>
    </row>
    <row r="7138" spans="7:8">
      <c r="G7138" s="66"/>
      <c r="H7138" s="66"/>
    </row>
    <row r="7139" spans="7:8">
      <c r="G7139" s="66"/>
      <c r="H7139" s="66"/>
    </row>
    <row r="7140" spans="7:8">
      <c r="G7140" s="66"/>
      <c r="H7140" s="66"/>
    </row>
    <row r="7141" spans="7:8">
      <c r="G7141" s="66"/>
      <c r="H7141" s="66"/>
    </row>
    <row r="7142" spans="7:8">
      <c r="G7142" s="66"/>
      <c r="H7142" s="66"/>
    </row>
    <row r="7143" spans="7:8">
      <c r="G7143" s="66"/>
      <c r="H7143" s="66"/>
    </row>
    <row r="7144" spans="7:8">
      <c r="G7144" s="66"/>
      <c r="H7144" s="66"/>
    </row>
    <row r="7145" spans="7:8">
      <c r="G7145" s="66"/>
      <c r="H7145" s="66"/>
    </row>
    <row r="7146" spans="7:8">
      <c r="G7146" s="66"/>
      <c r="H7146" s="66"/>
    </row>
    <row r="7147" spans="7:8">
      <c r="G7147" s="66"/>
      <c r="H7147" s="66"/>
    </row>
    <row r="7148" spans="7:8">
      <c r="G7148" s="66"/>
      <c r="H7148" s="66"/>
    </row>
    <row r="7149" spans="7:8">
      <c r="G7149" s="66"/>
      <c r="H7149" s="66"/>
    </row>
    <row r="7150" spans="7:8">
      <c r="G7150" s="66"/>
      <c r="H7150" s="66"/>
    </row>
    <row r="7151" spans="7:8">
      <c r="G7151" s="66"/>
      <c r="H7151" s="66"/>
    </row>
    <row r="7152" spans="7:8">
      <c r="G7152" s="66"/>
      <c r="H7152" s="66"/>
    </row>
    <row r="7153" spans="7:8">
      <c r="G7153" s="66"/>
      <c r="H7153" s="66"/>
    </row>
    <row r="7154" spans="7:8">
      <c r="G7154" s="66"/>
      <c r="H7154" s="66"/>
    </row>
    <row r="7155" spans="7:8">
      <c r="G7155" s="66"/>
      <c r="H7155" s="66"/>
    </row>
    <row r="7156" spans="7:8">
      <c r="G7156" s="66"/>
      <c r="H7156" s="66"/>
    </row>
    <row r="7157" spans="7:8">
      <c r="G7157" s="66"/>
      <c r="H7157" s="66"/>
    </row>
    <row r="7158" spans="7:8">
      <c r="G7158" s="66"/>
      <c r="H7158" s="66"/>
    </row>
    <row r="7159" spans="7:8">
      <c r="G7159" s="66"/>
      <c r="H7159" s="66"/>
    </row>
    <row r="7160" spans="7:8">
      <c r="G7160" s="66"/>
      <c r="H7160" s="66"/>
    </row>
    <row r="7161" spans="7:8">
      <c r="G7161" s="66"/>
      <c r="H7161" s="66"/>
    </row>
    <row r="7162" spans="7:8">
      <c r="G7162" s="66"/>
      <c r="H7162" s="66"/>
    </row>
    <row r="7163" spans="7:8">
      <c r="G7163" s="66"/>
      <c r="H7163" s="66"/>
    </row>
    <row r="7164" spans="7:8">
      <c r="G7164" s="66"/>
      <c r="H7164" s="66"/>
    </row>
    <row r="7165" spans="7:8">
      <c r="G7165" s="66"/>
      <c r="H7165" s="66"/>
    </row>
    <row r="7166" spans="7:8">
      <c r="G7166" s="66"/>
      <c r="H7166" s="66"/>
    </row>
    <row r="7167" spans="7:8">
      <c r="G7167" s="66"/>
      <c r="H7167" s="66"/>
    </row>
    <row r="7168" spans="7:8">
      <c r="G7168" s="66"/>
      <c r="H7168" s="66"/>
    </row>
    <row r="7169" spans="7:8">
      <c r="G7169" s="66"/>
      <c r="H7169" s="66"/>
    </row>
    <row r="7170" spans="7:8">
      <c r="G7170" s="66"/>
      <c r="H7170" s="66"/>
    </row>
    <row r="7171" spans="7:8">
      <c r="G7171" s="66"/>
      <c r="H7171" s="66"/>
    </row>
    <row r="7172" spans="7:8">
      <c r="G7172" s="66"/>
      <c r="H7172" s="66"/>
    </row>
    <row r="7173" spans="7:8">
      <c r="G7173" s="66"/>
      <c r="H7173" s="66"/>
    </row>
    <row r="7174" spans="7:8">
      <c r="G7174" s="66"/>
      <c r="H7174" s="66"/>
    </row>
    <row r="7175" spans="7:8">
      <c r="G7175" s="66"/>
      <c r="H7175" s="66"/>
    </row>
    <row r="7176" spans="7:8">
      <c r="G7176" s="66"/>
      <c r="H7176" s="66"/>
    </row>
    <row r="7177" spans="7:8">
      <c r="G7177" s="66"/>
      <c r="H7177" s="66"/>
    </row>
    <row r="7178" spans="7:8">
      <c r="G7178" s="66"/>
      <c r="H7178" s="66"/>
    </row>
    <row r="7179" spans="7:8">
      <c r="G7179" s="66"/>
      <c r="H7179" s="66"/>
    </row>
    <row r="7180" spans="7:8">
      <c r="G7180" s="66"/>
      <c r="H7180" s="66"/>
    </row>
    <row r="7181" spans="7:8">
      <c r="G7181" s="66"/>
      <c r="H7181" s="66"/>
    </row>
    <row r="7182" spans="7:8">
      <c r="G7182" s="66"/>
      <c r="H7182" s="66"/>
    </row>
    <row r="7183" spans="7:8">
      <c r="G7183" s="66"/>
      <c r="H7183" s="66"/>
    </row>
    <row r="7184" spans="7:8">
      <c r="G7184" s="66"/>
      <c r="H7184" s="66"/>
    </row>
    <row r="7185" spans="7:8">
      <c r="G7185" s="66"/>
      <c r="H7185" s="66"/>
    </row>
    <row r="7186" spans="7:8">
      <c r="G7186" s="66"/>
      <c r="H7186" s="66"/>
    </row>
    <row r="7187" spans="7:8">
      <c r="G7187" s="66"/>
      <c r="H7187" s="66"/>
    </row>
    <row r="7188" spans="7:8">
      <c r="G7188" s="66"/>
      <c r="H7188" s="66"/>
    </row>
    <row r="7189" spans="7:8">
      <c r="G7189" s="66"/>
      <c r="H7189" s="66"/>
    </row>
    <row r="7190" spans="7:8">
      <c r="G7190" s="66"/>
      <c r="H7190" s="66"/>
    </row>
    <row r="7191" spans="7:8">
      <c r="G7191" s="66"/>
      <c r="H7191" s="66"/>
    </row>
    <row r="7192" spans="7:8">
      <c r="G7192" s="66"/>
      <c r="H7192" s="66"/>
    </row>
    <row r="7193" spans="7:8">
      <c r="G7193" s="66"/>
      <c r="H7193" s="66"/>
    </row>
    <row r="7194" spans="7:8">
      <c r="G7194" s="66"/>
      <c r="H7194" s="66"/>
    </row>
    <row r="7195" spans="7:8">
      <c r="G7195" s="66"/>
      <c r="H7195" s="66"/>
    </row>
    <row r="7196" spans="7:8">
      <c r="G7196" s="66"/>
      <c r="H7196" s="66"/>
    </row>
    <row r="7197" spans="7:8">
      <c r="G7197" s="66"/>
      <c r="H7197" s="66"/>
    </row>
    <row r="7198" spans="7:8">
      <c r="G7198" s="66"/>
      <c r="H7198" s="66"/>
    </row>
    <row r="7199" spans="7:8">
      <c r="G7199" s="66"/>
      <c r="H7199" s="66"/>
    </row>
    <row r="7200" spans="7:8">
      <c r="G7200" s="66"/>
      <c r="H7200" s="66"/>
    </row>
    <row r="7201" spans="7:8">
      <c r="G7201" s="66"/>
      <c r="H7201" s="66"/>
    </row>
    <row r="7202" spans="7:8">
      <c r="G7202" s="66"/>
      <c r="H7202" s="66"/>
    </row>
    <row r="7203" spans="7:8">
      <c r="G7203" s="66"/>
      <c r="H7203" s="66"/>
    </row>
    <row r="7204" spans="7:8">
      <c r="G7204" s="66"/>
      <c r="H7204" s="66"/>
    </row>
    <row r="7205" spans="7:8">
      <c r="G7205" s="66"/>
      <c r="H7205" s="66"/>
    </row>
    <row r="7206" spans="7:8">
      <c r="G7206" s="66"/>
      <c r="H7206" s="66"/>
    </row>
    <row r="7207" spans="7:8">
      <c r="G7207" s="66"/>
      <c r="H7207" s="66"/>
    </row>
    <row r="7208" spans="7:8">
      <c r="G7208" s="66"/>
      <c r="H7208" s="66"/>
    </row>
    <row r="7209" spans="7:8">
      <c r="G7209" s="66"/>
      <c r="H7209" s="66"/>
    </row>
    <row r="7210" spans="7:8">
      <c r="G7210" s="66"/>
      <c r="H7210" s="66"/>
    </row>
    <row r="7211" spans="7:8">
      <c r="G7211" s="66"/>
      <c r="H7211" s="66"/>
    </row>
    <row r="7212" spans="7:8">
      <c r="G7212" s="66"/>
      <c r="H7212" s="66"/>
    </row>
    <row r="7213" spans="7:8">
      <c r="G7213" s="66"/>
      <c r="H7213" s="66"/>
    </row>
    <row r="7214" spans="7:8">
      <c r="G7214" s="66"/>
      <c r="H7214" s="66"/>
    </row>
    <row r="7215" spans="7:8">
      <c r="G7215" s="66"/>
      <c r="H7215" s="66"/>
    </row>
    <row r="7216" spans="7:8">
      <c r="G7216" s="66"/>
      <c r="H7216" s="66"/>
    </row>
    <row r="7217" spans="7:8">
      <c r="G7217" s="66"/>
      <c r="H7217" s="66"/>
    </row>
    <row r="7218" spans="7:8">
      <c r="G7218" s="66"/>
      <c r="H7218" s="66"/>
    </row>
    <row r="7219" spans="7:8">
      <c r="G7219" s="66"/>
      <c r="H7219" s="66"/>
    </row>
    <row r="7220" spans="7:8">
      <c r="G7220" s="66"/>
      <c r="H7220" s="66"/>
    </row>
    <row r="7221" spans="7:8">
      <c r="G7221" s="66"/>
      <c r="H7221" s="66"/>
    </row>
    <row r="7222" spans="7:8">
      <c r="G7222" s="66"/>
      <c r="H7222" s="66"/>
    </row>
    <row r="7223" spans="7:8">
      <c r="G7223" s="66"/>
      <c r="H7223" s="66"/>
    </row>
    <row r="7224" spans="7:8">
      <c r="G7224" s="66"/>
      <c r="H7224" s="66"/>
    </row>
    <row r="7225" spans="7:8">
      <c r="G7225" s="66"/>
      <c r="H7225" s="66"/>
    </row>
    <row r="7226" spans="7:8">
      <c r="G7226" s="66"/>
      <c r="H7226" s="66"/>
    </row>
    <row r="7227" spans="7:8">
      <c r="G7227" s="66"/>
      <c r="H7227" s="66"/>
    </row>
    <row r="7228" spans="7:8">
      <c r="G7228" s="66"/>
      <c r="H7228" s="66"/>
    </row>
    <row r="7229" spans="7:8">
      <c r="G7229" s="66"/>
      <c r="H7229" s="66"/>
    </row>
    <row r="7230" spans="7:8">
      <c r="G7230" s="66"/>
      <c r="H7230" s="66"/>
    </row>
    <row r="7231" spans="7:8">
      <c r="G7231" s="66"/>
      <c r="H7231" s="66"/>
    </row>
    <row r="7232" spans="7:8">
      <c r="G7232" s="66"/>
      <c r="H7232" s="66"/>
    </row>
    <row r="7233" spans="7:8">
      <c r="G7233" s="66"/>
      <c r="H7233" s="66"/>
    </row>
    <row r="7234" spans="7:8">
      <c r="G7234" s="66"/>
      <c r="H7234" s="66"/>
    </row>
    <row r="7235" spans="7:8">
      <c r="G7235" s="66"/>
      <c r="H7235" s="66"/>
    </row>
    <row r="7236" spans="7:8">
      <c r="G7236" s="66"/>
      <c r="H7236" s="66"/>
    </row>
    <row r="7237" spans="7:8">
      <c r="G7237" s="66"/>
      <c r="H7237" s="66"/>
    </row>
    <row r="7238" spans="7:8">
      <c r="G7238" s="66"/>
      <c r="H7238" s="66"/>
    </row>
    <row r="7239" spans="7:8">
      <c r="G7239" s="66"/>
      <c r="H7239" s="66"/>
    </row>
    <row r="7240" spans="7:8">
      <c r="G7240" s="66"/>
      <c r="H7240" s="66"/>
    </row>
    <row r="7241" spans="7:8">
      <c r="G7241" s="66"/>
      <c r="H7241" s="66"/>
    </row>
    <row r="7242" spans="7:8">
      <c r="G7242" s="66"/>
      <c r="H7242" s="66"/>
    </row>
    <row r="7243" spans="7:8">
      <c r="G7243" s="66"/>
      <c r="H7243" s="66"/>
    </row>
    <row r="7244" spans="7:8">
      <c r="G7244" s="66"/>
      <c r="H7244" s="66"/>
    </row>
    <row r="7245" spans="7:8">
      <c r="G7245" s="66"/>
      <c r="H7245" s="66"/>
    </row>
    <row r="7246" spans="7:8">
      <c r="G7246" s="66"/>
      <c r="H7246" s="66"/>
    </row>
    <row r="7247" spans="7:8">
      <c r="G7247" s="66"/>
      <c r="H7247" s="66"/>
    </row>
    <row r="7248" spans="7:8">
      <c r="G7248" s="66"/>
      <c r="H7248" s="66"/>
    </row>
    <row r="7249" spans="7:8">
      <c r="G7249" s="66"/>
      <c r="H7249" s="66"/>
    </row>
    <row r="7250" spans="7:8">
      <c r="G7250" s="66"/>
      <c r="H7250" s="66"/>
    </row>
    <row r="7251" spans="7:8">
      <c r="G7251" s="66"/>
      <c r="H7251" s="66"/>
    </row>
    <row r="7252" spans="7:8">
      <c r="G7252" s="66"/>
      <c r="H7252" s="66"/>
    </row>
    <row r="7253" spans="7:8">
      <c r="G7253" s="66"/>
      <c r="H7253" s="66"/>
    </row>
    <row r="7254" spans="7:8">
      <c r="G7254" s="66"/>
      <c r="H7254" s="66"/>
    </row>
    <row r="7255" spans="7:8">
      <c r="G7255" s="66"/>
      <c r="H7255" s="66"/>
    </row>
    <row r="7256" spans="7:8">
      <c r="G7256" s="66"/>
      <c r="H7256" s="66"/>
    </row>
    <row r="7257" spans="7:8">
      <c r="G7257" s="66"/>
      <c r="H7257" s="66"/>
    </row>
    <row r="7258" spans="7:8">
      <c r="G7258" s="66"/>
      <c r="H7258" s="66"/>
    </row>
    <row r="7259" spans="7:8">
      <c r="G7259" s="66"/>
      <c r="H7259" s="66"/>
    </row>
    <row r="7260" spans="7:8">
      <c r="G7260" s="66"/>
      <c r="H7260" s="66"/>
    </row>
    <row r="7261" spans="7:8">
      <c r="G7261" s="66"/>
      <c r="H7261" s="66"/>
    </row>
    <row r="7262" spans="7:8">
      <c r="G7262" s="66"/>
      <c r="H7262" s="66"/>
    </row>
    <row r="7263" spans="7:8">
      <c r="G7263" s="66"/>
      <c r="H7263" s="66"/>
    </row>
    <row r="7264" spans="7:8">
      <c r="G7264" s="66"/>
      <c r="H7264" s="66"/>
    </row>
    <row r="7265" spans="7:8">
      <c r="G7265" s="66"/>
      <c r="H7265" s="66"/>
    </row>
    <row r="7266" spans="7:8">
      <c r="G7266" s="66"/>
      <c r="H7266" s="66"/>
    </row>
    <row r="7267" spans="7:8">
      <c r="G7267" s="66"/>
      <c r="H7267" s="66"/>
    </row>
    <row r="7268" spans="7:8">
      <c r="G7268" s="66"/>
      <c r="H7268" s="66"/>
    </row>
    <row r="7269" spans="7:8">
      <c r="G7269" s="66"/>
      <c r="H7269" s="66"/>
    </row>
    <row r="7270" spans="7:8">
      <c r="G7270" s="66"/>
      <c r="H7270" s="66"/>
    </row>
    <row r="7271" spans="7:8">
      <c r="G7271" s="66"/>
      <c r="H7271" s="66"/>
    </row>
    <row r="7272" spans="7:8">
      <c r="G7272" s="66"/>
      <c r="H7272" s="66"/>
    </row>
    <row r="7273" spans="7:8">
      <c r="G7273" s="66"/>
      <c r="H7273" s="66"/>
    </row>
    <row r="7274" spans="7:8">
      <c r="G7274" s="66"/>
      <c r="H7274" s="66"/>
    </row>
    <row r="7275" spans="7:8">
      <c r="G7275" s="66"/>
      <c r="H7275" s="66"/>
    </row>
    <row r="7276" spans="7:8">
      <c r="G7276" s="66"/>
      <c r="H7276" s="66"/>
    </row>
    <row r="7277" spans="7:8">
      <c r="G7277" s="66"/>
      <c r="H7277" s="66"/>
    </row>
    <row r="7278" spans="7:8">
      <c r="G7278" s="66"/>
      <c r="H7278" s="66"/>
    </row>
    <row r="7279" spans="7:8">
      <c r="G7279" s="66"/>
      <c r="H7279" s="66"/>
    </row>
    <row r="7280" spans="7:8">
      <c r="G7280" s="66"/>
      <c r="H7280" s="66"/>
    </row>
    <row r="7281" spans="7:8">
      <c r="G7281" s="66"/>
      <c r="H7281" s="66"/>
    </row>
    <row r="7282" spans="7:8">
      <c r="G7282" s="66"/>
      <c r="H7282" s="66"/>
    </row>
    <row r="7283" spans="7:8">
      <c r="G7283" s="66"/>
      <c r="H7283" s="66"/>
    </row>
    <row r="7284" spans="7:8">
      <c r="G7284" s="66"/>
      <c r="H7284" s="66"/>
    </row>
    <row r="7285" spans="7:8">
      <c r="G7285" s="66"/>
      <c r="H7285" s="66"/>
    </row>
    <row r="7286" spans="7:8">
      <c r="G7286" s="66"/>
      <c r="H7286" s="66"/>
    </row>
    <row r="7287" spans="7:8">
      <c r="G7287" s="66"/>
      <c r="H7287" s="66"/>
    </row>
    <row r="7288" spans="7:8">
      <c r="G7288" s="66"/>
      <c r="H7288" s="66"/>
    </row>
    <row r="7289" spans="7:8">
      <c r="G7289" s="66"/>
      <c r="H7289" s="66"/>
    </row>
    <row r="7290" spans="7:8">
      <c r="G7290" s="66"/>
      <c r="H7290" s="66"/>
    </row>
    <row r="7291" spans="7:8">
      <c r="G7291" s="66"/>
      <c r="H7291" s="66"/>
    </row>
    <row r="7292" spans="7:8">
      <c r="G7292" s="66"/>
      <c r="H7292" s="66"/>
    </row>
    <row r="7293" spans="7:8">
      <c r="G7293" s="66"/>
      <c r="H7293" s="66"/>
    </row>
    <row r="7294" spans="7:8">
      <c r="G7294" s="66"/>
      <c r="H7294" s="66"/>
    </row>
    <row r="7295" spans="7:8">
      <c r="G7295" s="66"/>
      <c r="H7295" s="66"/>
    </row>
    <row r="7296" spans="7:8">
      <c r="G7296" s="66"/>
      <c r="H7296" s="66"/>
    </row>
    <row r="7297" spans="7:8">
      <c r="G7297" s="66"/>
      <c r="H7297" s="66"/>
    </row>
    <row r="7298" spans="7:8">
      <c r="G7298" s="66"/>
      <c r="H7298" s="66"/>
    </row>
    <row r="7299" spans="7:8">
      <c r="G7299" s="66"/>
      <c r="H7299" s="66"/>
    </row>
    <row r="7300" spans="7:8">
      <c r="G7300" s="66"/>
      <c r="H7300" s="66"/>
    </row>
    <row r="7301" spans="7:8">
      <c r="G7301" s="66"/>
      <c r="H7301" s="66"/>
    </row>
    <row r="7302" spans="7:8">
      <c r="G7302" s="66"/>
      <c r="H7302" s="66"/>
    </row>
    <row r="7303" spans="7:8">
      <c r="G7303" s="66"/>
      <c r="H7303" s="66"/>
    </row>
    <row r="7304" spans="7:8">
      <c r="G7304" s="66"/>
      <c r="H7304" s="66"/>
    </row>
    <row r="7305" spans="7:8">
      <c r="G7305" s="66"/>
      <c r="H7305" s="66"/>
    </row>
    <row r="7306" spans="7:8">
      <c r="G7306" s="66"/>
      <c r="H7306" s="66"/>
    </row>
    <row r="7307" spans="7:8">
      <c r="G7307" s="66"/>
      <c r="H7307" s="66"/>
    </row>
    <row r="7308" spans="7:8">
      <c r="G7308" s="66"/>
      <c r="H7308" s="66"/>
    </row>
    <row r="7309" spans="7:8">
      <c r="G7309" s="66"/>
      <c r="H7309" s="66"/>
    </row>
    <row r="7310" spans="7:8">
      <c r="G7310" s="66"/>
      <c r="H7310" s="66"/>
    </row>
    <row r="7311" spans="7:8">
      <c r="G7311" s="66"/>
      <c r="H7311" s="66"/>
    </row>
    <row r="7312" spans="7:8">
      <c r="G7312" s="66"/>
      <c r="H7312" s="66"/>
    </row>
    <row r="7313" spans="7:8">
      <c r="G7313" s="66"/>
      <c r="H7313" s="66"/>
    </row>
    <row r="7314" spans="7:8">
      <c r="G7314" s="66"/>
      <c r="H7314" s="66"/>
    </row>
    <row r="7315" spans="7:8">
      <c r="G7315" s="66"/>
      <c r="H7315" s="66"/>
    </row>
    <row r="7316" spans="7:8">
      <c r="G7316" s="66"/>
      <c r="H7316" s="66"/>
    </row>
    <row r="7317" spans="7:8">
      <c r="G7317" s="66"/>
      <c r="H7317" s="66"/>
    </row>
    <row r="7318" spans="7:8">
      <c r="G7318" s="66"/>
      <c r="H7318" s="66"/>
    </row>
    <row r="7319" spans="7:8">
      <c r="G7319" s="66"/>
      <c r="H7319" s="66"/>
    </row>
    <row r="7320" spans="7:8">
      <c r="G7320" s="66"/>
      <c r="H7320" s="66"/>
    </row>
    <row r="7321" spans="7:8">
      <c r="G7321" s="66"/>
      <c r="H7321" s="66"/>
    </row>
    <row r="7322" spans="7:8">
      <c r="G7322" s="66"/>
      <c r="H7322" s="66"/>
    </row>
    <row r="7323" spans="7:8">
      <c r="G7323" s="66"/>
      <c r="H7323" s="66"/>
    </row>
    <row r="7324" spans="7:8">
      <c r="G7324" s="66"/>
      <c r="H7324" s="66"/>
    </row>
    <row r="7325" spans="7:8">
      <c r="G7325" s="66"/>
      <c r="H7325" s="66"/>
    </row>
    <row r="7326" spans="7:8">
      <c r="G7326" s="66"/>
      <c r="H7326" s="66"/>
    </row>
    <row r="7327" spans="7:8">
      <c r="G7327" s="66"/>
      <c r="H7327" s="66"/>
    </row>
    <row r="7328" spans="7:8">
      <c r="G7328" s="66"/>
      <c r="H7328" s="66"/>
    </row>
    <row r="7329" spans="7:8">
      <c r="G7329" s="66"/>
      <c r="H7329" s="66"/>
    </row>
    <row r="7330" spans="7:8">
      <c r="G7330" s="66"/>
      <c r="H7330" s="66"/>
    </row>
    <row r="7331" spans="7:8">
      <c r="G7331" s="66"/>
      <c r="H7331" s="66"/>
    </row>
    <row r="7332" spans="7:8">
      <c r="G7332" s="66"/>
      <c r="H7332" s="66"/>
    </row>
    <row r="7333" spans="7:8">
      <c r="G7333" s="66"/>
      <c r="H7333" s="66"/>
    </row>
    <row r="7334" spans="7:8">
      <c r="G7334" s="66"/>
      <c r="H7334" s="66"/>
    </row>
    <row r="7335" spans="7:8">
      <c r="G7335" s="66"/>
      <c r="H7335" s="66"/>
    </row>
    <row r="7336" spans="7:8">
      <c r="G7336" s="66"/>
      <c r="H7336" s="66"/>
    </row>
    <row r="7337" spans="7:8">
      <c r="G7337" s="66"/>
      <c r="H7337" s="66"/>
    </row>
    <row r="7338" spans="7:8">
      <c r="G7338" s="66"/>
      <c r="H7338" s="66"/>
    </row>
    <row r="7339" spans="7:8">
      <c r="G7339" s="66"/>
      <c r="H7339" s="66"/>
    </row>
    <row r="7340" spans="7:8">
      <c r="G7340" s="66"/>
      <c r="H7340" s="66"/>
    </row>
    <row r="7341" spans="7:8">
      <c r="G7341" s="66"/>
      <c r="H7341" s="66"/>
    </row>
    <row r="7342" spans="7:8">
      <c r="G7342" s="66"/>
      <c r="H7342" s="66"/>
    </row>
    <row r="7343" spans="7:8">
      <c r="G7343" s="66"/>
      <c r="H7343" s="66"/>
    </row>
    <row r="7344" spans="7:8">
      <c r="G7344" s="66"/>
      <c r="H7344" s="66"/>
    </row>
    <row r="7345" spans="7:8">
      <c r="G7345" s="66"/>
      <c r="H7345" s="66"/>
    </row>
    <row r="7346" spans="7:8">
      <c r="G7346" s="66"/>
      <c r="H7346" s="66"/>
    </row>
    <row r="7347" spans="7:8">
      <c r="G7347" s="66"/>
      <c r="H7347" s="66"/>
    </row>
    <row r="7348" spans="7:8">
      <c r="G7348" s="66"/>
      <c r="H7348" s="66"/>
    </row>
    <row r="7349" spans="7:8">
      <c r="G7349" s="66"/>
      <c r="H7349" s="66"/>
    </row>
    <row r="7350" spans="7:8">
      <c r="G7350" s="66"/>
      <c r="H7350" s="66"/>
    </row>
    <row r="7351" spans="7:8">
      <c r="G7351" s="66"/>
      <c r="H7351" s="66"/>
    </row>
    <row r="7352" spans="7:8">
      <c r="G7352" s="66"/>
      <c r="H7352" s="66"/>
    </row>
    <row r="7353" spans="7:8">
      <c r="G7353" s="66"/>
      <c r="H7353" s="66"/>
    </row>
    <row r="7354" spans="7:8">
      <c r="G7354" s="66"/>
      <c r="H7354" s="66"/>
    </row>
    <row r="7355" spans="7:8">
      <c r="G7355" s="66"/>
      <c r="H7355" s="66"/>
    </row>
    <row r="7356" spans="7:8">
      <c r="G7356" s="66"/>
      <c r="H7356" s="66"/>
    </row>
    <row r="7357" spans="7:8">
      <c r="G7357" s="66"/>
      <c r="H7357" s="66"/>
    </row>
    <row r="7358" spans="7:8">
      <c r="G7358" s="66"/>
      <c r="H7358" s="66"/>
    </row>
    <row r="7359" spans="7:8">
      <c r="G7359" s="66"/>
      <c r="H7359" s="66"/>
    </row>
    <row r="7360" spans="7:8">
      <c r="G7360" s="66"/>
      <c r="H7360" s="66"/>
    </row>
    <row r="7361" spans="7:8">
      <c r="G7361" s="66"/>
      <c r="H7361" s="66"/>
    </row>
    <row r="7362" spans="7:8">
      <c r="G7362" s="66"/>
      <c r="H7362" s="66"/>
    </row>
    <row r="7363" spans="7:8">
      <c r="G7363" s="66"/>
      <c r="H7363" s="66"/>
    </row>
    <row r="7364" spans="7:8">
      <c r="G7364" s="66"/>
      <c r="H7364" s="66"/>
    </row>
    <row r="7365" spans="7:8">
      <c r="G7365" s="66"/>
      <c r="H7365" s="66"/>
    </row>
    <row r="7366" spans="7:8">
      <c r="G7366" s="66"/>
      <c r="H7366" s="66"/>
    </row>
    <row r="7367" spans="7:8">
      <c r="G7367" s="66"/>
      <c r="H7367" s="66"/>
    </row>
    <row r="7368" spans="7:8">
      <c r="G7368" s="66"/>
      <c r="H7368" s="66"/>
    </row>
    <row r="7369" spans="7:8">
      <c r="G7369" s="66"/>
      <c r="H7369" s="66"/>
    </row>
    <row r="7370" spans="7:8">
      <c r="G7370" s="66"/>
      <c r="H7370" s="66"/>
    </row>
    <row r="7371" spans="7:8">
      <c r="G7371" s="66"/>
      <c r="H7371" s="66"/>
    </row>
    <row r="7372" spans="7:8">
      <c r="G7372" s="66"/>
      <c r="H7372" s="66"/>
    </row>
    <row r="7373" spans="7:8">
      <c r="G7373" s="66"/>
      <c r="H7373" s="66"/>
    </row>
    <row r="7374" spans="7:8">
      <c r="G7374" s="66"/>
      <c r="H7374" s="66"/>
    </row>
    <row r="7375" spans="7:8">
      <c r="G7375" s="66"/>
      <c r="H7375" s="66"/>
    </row>
    <row r="7376" spans="7:8">
      <c r="G7376" s="66"/>
      <c r="H7376" s="66"/>
    </row>
    <row r="7377" spans="7:8">
      <c r="G7377" s="66"/>
      <c r="H7377" s="66"/>
    </row>
    <row r="7378" spans="7:8">
      <c r="G7378" s="66"/>
      <c r="H7378" s="66"/>
    </row>
    <row r="7379" spans="7:8">
      <c r="G7379" s="66"/>
      <c r="H7379" s="66"/>
    </row>
    <row r="7380" spans="7:8">
      <c r="G7380" s="66"/>
      <c r="H7380" s="66"/>
    </row>
    <row r="7381" spans="7:8">
      <c r="G7381" s="66"/>
      <c r="H7381" s="66"/>
    </row>
    <row r="7382" spans="7:8">
      <c r="G7382" s="66"/>
      <c r="H7382" s="66"/>
    </row>
    <row r="7383" spans="7:8">
      <c r="G7383" s="66"/>
      <c r="H7383" s="66"/>
    </row>
    <row r="7384" spans="7:8">
      <c r="G7384" s="66"/>
      <c r="H7384" s="66"/>
    </row>
    <row r="7385" spans="7:8">
      <c r="G7385" s="66"/>
      <c r="H7385" s="66"/>
    </row>
    <row r="7386" spans="7:8">
      <c r="G7386" s="66"/>
      <c r="H7386" s="66"/>
    </row>
    <row r="7387" spans="7:8">
      <c r="G7387" s="66"/>
      <c r="H7387" s="66"/>
    </row>
    <row r="7388" spans="7:8">
      <c r="G7388" s="66"/>
      <c r="H7388" s="66"/>
    </row>
    <row r="7389" spans="7:8">
      <c r="G7389" s="66"/>
      <c r="H7389" s="66"/>
    </row>
    <row r="7390" spans="7:8">
      <c r="G7390" s="66"/>
      <c r="H7390" s="66"/>
    </row>
    <row r="7391" spans="7:8">
      <c r="G7391" s="66"/>
      <c r="H7391" s="66"/>
    </row>
    <row r="7392" spans="7:8">
      <c r="G7392" s="66"/>
      <c r="H7392" s="66"/>
    </row>
    <row r="7393" spans="7:8">
      <c r="G7393" s="66"/>
      <c r="H7393" s="66"/>
    </row>
    <row r="7394" spans="7:8">
      <c r="G7394" s="66"/>
      <c r="H7394" s="66"/>
    </row>
    <row r="7395" spans="7:8">
      <c r="G7395" s="66"/>
      <c r="H7395" s="66"/>
    </row>
    <row r="7396" spans="7:8">
      <c r="G7396" s="66"/>
      <c r="H7396" s="66"/>
    </row>
    <row r="7397" spans="7:8">
      <c r="G7397" s="66"/>
      <c r="H7397" s="66"/>
    </row>
    <row r="7398" spans="7:8">
      <c r="G7398" s="66"/>
      <c r="H7398" s="66"/>
    </row>
    <row r="7399" spans="7:8">
      <c r="G7399" s="66"/>
      <c r="H7399" s="66"/>
    </row>
    <row r="7400" spans="7:8">
      <c r="G7400" s="66"/>
      <c r="H7400" s="66"/>
    </row>
    <row r="7401" spans="7:8">
      <c r="G7401" s="66"/>
      <c r="H7401" s="66"/>
    </row>
    <row r="7402" spans="7:8">
      <c r="G7402" s="66"/>
      <c r="H7402" s="66"/>
    </row>
    <row r="7403" spans="7:8">
      <c r="G7403" s="66"/>
      <c r="H7403" s="66"/>
    </row>
    <row r="7404" spans="7:8">
      <c r="G7404" s="66"/>
      <c r="H7404" s="66"/>
    </row>
    <row r="7405" spans="7:8">
      <c r="G7405" s="66"/>
      <c r="H7405" s="66"/>
    </row>
    <row r="7406" spans="7:8">
      <c r="G7406" s="66"/>
      <c r="H7406" s="66"/>
    </row>
    <row r="7407" spans="7:8">
      <c r="G7407" s="66"/>
      <c r="H7407" s="66"/>
    </row>
    <row r="7408" spans="7:8">
      <c r="G7408" s="66"/>
      <c r="H7408" s="66"/>
    </row>
    <row r="7409" spans="7:8">
      <c r="G7409" s="66"/>
      <c r="H7409" s="66"/>
    </row>
    <row r="7410" spans="7:8">
      <c r="G7410" s="66"/>
      <c r="H7410" s="66"/>
    </row>
    <row r="7411" spans="7:8">
      <c r="G7411" s="66"/>
      <c r="H7411" s="66"/>
    </row>
    <row r="7412" spans="7:8">
      <c r="G7412" s="66"/>
      <c r="H7412" s="66"/>
    </row>
    <row r="7413" spans="7:8">
      <c r="G7413" s="66"/>
      <c r="H7413" s="66"/>
    </row>
    <row r="7414" spans="7:8">
      <c r="G7414" s="66"/>
      <c r="H7414" s="66"/>
    </row>
    <row r="7415" spans="7:8">
      <c r="G7415" s="66"/>
      <c r="H7415" s="66"/>
    </row>
    <row r="7416" spans="7:8">
      <c r="G7416" s="66"/>
      <c r="H7416" s="66"/>
    </row>
    <row r="7417" spans="7:8">
      <c r="G7417" s="66"/>
      <c r="H7417" s="66"/>
    </row>
    <row r="7418" spans="7:8">
      <c r="G7418" s="66"/>
      <c r="H7418" s="66"/>
    </row>
    <row r="7419" spans="7:8">
      <c r="G7419" s="66"/>
      <c r="H7419" s="66"/>
    </row>
    <row r="7420" spans="7:8">
      <c r="G7420" s="66"/>
      <c r="H7420" s="66"/>
    </row>
    <row r="7421" spans="7:8">
      <c r="G7421" s="66"/>
      <c r="H7421" s="66"/>
    </row>
    <row r="7422" spans="7:8">
      <c r="G7422" s="66"/>
      <c r="H7422" s="66"/>
    </row>
    <row r="7423" spans="7:8">
      <c r="G7423" s="66"/>
      <c r="H7423" s="66"/>
    </row>
    <row r="7424" spans="7:8">
      <c r="G7424" s="66"/>
      <c r="H7424" s="66"/>
    </row>
    <row r="7425" spans="7:8">
      <c r="G7425" s="66"/>
      <c r="H7425" s="66"/>
    </row>
    <row r="7426" spans="7:8">
      <c r="G7426" s="66"/>
      <c r="H7426" s="66"/>
    </row>
    <row r="7427" spans="7:8">
      <c r="G7427" s="66"/>
      <c r="H7427" s="66"/>
    </row>
    <row r="7428" spans="7:8">
      <c r="G7428" s="66"/>
      <c r="H7428" s="66"/>
    </row>
    <row r="7429" spans="7:8">
      <c r="G7429" s="66"/>
      <c r="H7429" s="66"/>
    </row>
    <row r="7430" spans="7:8">
      <c r="G7430" s="66"/>
      <c r="H7430" s="66"/>
    </row>
    <row r="7431" spans="7:8">
      <c r="G7431" s="66"/>
      <c r="H7431" s="66"/>
    </row>
    <row r="7432" spans="7:8">
      <c r="G7432" s="66"/>
      <c r="H7432" s="66"/>
    </row>
    <row r="7433" spans="7:8">
      <c r="G7433" s="66"/>
      <c r="H7433" s="66"/>
    </row>
    <row r="7434" spans="7:8">
      <c r="G7434" s="66"/>
      <c r="H7434" s="66"/>
    </row>
    <row r="7435" spans="7:8">
      <c r="G7435" s="66"/>
      <c r="H7435" s="66"/>
    </row>
    <row r="7436" spans="7:8">
      <c r="G7436" s="66"/>
      <c r="H7436" s="66"/>
    </row>
    <row r="7437" spans="7:8">
      <c r="G7437" s="66"/>
      <c r="H7437" s="66"/>
    </row>
    <row r="7438" spans="7:8">
      <c r="G7438" s="66"/>
      <c r="H7438" s="66"/>
    </row>
    <row r="7439" spans="7:8">
      <c r="G7439" s="66"/>
      <c r="H7439" s="66"/>
    </row>
    <row r="7440" spans="7:8">
      <c r="G7440" s="66"/>
      <c r="H7440" s="66"/>
    </row>
    <row r="7441" spans="7:8">
      <c r="G7441" s="66"/>
      <c r="H7441" s="66"/>
    </row>
    <row r="7442" spans="7:8">
      <c r="G7442" s="66"/>
      <c r="H7442" s="66"/>
    </row>
    <row r="7443" spans="7:8">
      <c r="G7443" s="66"/>
      <c r="H7443" s="66"/>
    </row>
    <row r="7444" spans="7:8">
      <c r="G7444" s="66"/>
      <c r="H7444" s="66"/>
    </row>
    <row r="7445" spans="7:8">
      <c r="G7445" s="66"/>
      <c r="H7445" s="66"/>
    </row>
    <row r="7446" spans="7:8">
      <c r="G7446" s="66"/>
      <c r="H7446" s="66"/>
    </row>
    <row r="7447" spans="7:8">
      <c r="G7447" s="66"/>
      <c r="H7447" s="66"/>
    </row>
    <row r="7448" spans="7:8">
      <c r="G7448" s="66"/>
      <c r="H7448" s="66"/>
    </row>
    <row r="7449" spans="7:8">
      <c r="G7449" s="66"/>
      <c r="H7449" s="66"/>
    </row>
    <row r="7450" spans="7:8">
      <c r="G7450" s="66"/>
      <c r="H7450" s="66"/>
    </row>
    <row r="7451" spans="7:8">
      <c r="G7451" s="66"/>
      <c r="H7451" s="66"/>
    </row>
    <row r="7452" spans="7:8">
      <c r="G7452" s="66"/>
      <c r="H7452" s="66"/>
    </row>
    <row r="7453" spans="7:8">
      <c r="G7453" s="66"/>
      <c r="H7453" s="66"/>
    </row>
    <row r="7454" spans="7:8">
      <c r="G7454" s="66"/>
      <c r="H7454" s="66"/>
    </row>
    <row r="7455" spans="7:8">
      <c r="G7455" s="66"/>
      <c r="H7455" s="66"/>
    </row>
    <row r="7456" spans="7:8">
      <c r="G7456" s="66"/>
      <c r="H7456" s="66"/>
    </row>
    <row r="7457" spans="7:8">
      <c r="G7457" s="66"/>
      <c r="H7457" s="66"/>
    </row>
    <row r="7458" spans="7:8">
      <c r="G7458" s="66"/>
      <c r="H7458" s="66"/>
    </row>
    <row r="7459" spans="7:8">
      <c r="G7459" s="66"/>
      <c r="H7459" s="66"/>
    </row>
    <row r="7460" spans="7:8">
      <c r="G7460" s="66"/>
      <c r="H7460" s="66"/>
    </row>
    <row r="7461" spans="7:8">
      <c r="G7461" s="66"/>
      <c r="H7461" s="66"/>
    </row>
    <row r="7462" spans="7:8">
      <c r="G7462" s="66"/>
      <c r="H7462" s="66"/>
    </row>
    <row r="7463" spans="7:8">
      <c r="G7463" s="66"/>
      <c r="H7463" s="66"/>
    </row>
    <row r="7464" spans="7:8">
      <c r="G7464" s="66"/>
      <c r="H7464" s="66"/>
    </row>
    <row r="7465" spans="7:8">
      <c r="G7465" s="66"/>
      <c r="H7465" s="66"/>
    </row>
    <row r="7466" spans="7:8">
      <c r="G7466" s="66"/>
      <c r="H7466" s="66"/>
    </row>
    <row r="7467" spans="7:8">
      <c r="G7467" s="66"/>
      <c r="H7467" s="66"/>
    </row>
    <row r="7468" spans="7:8">
      <c r="G7468" s="66"/>
      <c r="H7468" s="66"/>
    </row>
    <row r="7469" spans="7:8">
      <c r="G7469" s="66"/>
      <c r="H7469" s="66"/>
    </row>
    <row r="7470" spans="7:8">
      <c r="G7470" s="66"/>
      <c r="H7470" s="66"/>
    </row>
    <row r="7471" spans="7:8">
      <c r="G7471" s="66"/>
      <c r="H7471" s="66"/>
    </row>
    <row r="7472" spans="7:8">
      <c r="G7472" s="66"/>
      <c r="H7472" s="66"/>
    </row>
    <row r="7473" spans="7:8">
      <c r="G7473" s="66"/>
      <c r="H7473" s="66"/>
    </row>
    <row r="7474" spans="7:8">
      <c r="G7474" s="66"/>
      <c r="H7474" s="66"/>
    </row>
    <row r="7475" spans="7:8">
      <c r="G7475" s="66"/>
      <c r="H7475" s="66"/>
    </row>
    <row r="7476" spans="7:8">
      <c r="G7476" s="66"/>
      <c r="H7476" s="66"/>
    </row>
    <row r="7477" spans="7:8">
      <c r="G7477" s="66"/>
      <c r="H7477" s="66"/>
    </row>
    <row r="7478" spans="7:8">
      <c r="G7478" s="66"/>
      <c r="H7478" s="66"/>
    </row>
    <row r="7479" spans="7:8">
      <c r="G7479" s="66"/>
      <c r="H7479" s="66"/>
    </row>
    <row r="7480" spans="7:8">
      <c r="G7480" s="66"/>
      <c r="H7480" s="66"/>
    </row>
    <row r="7481" spans="7:8">
      <c r="G7481" s="66"/>
      <c r="H7481" s="66"/>
    </row>
    <row r="7482" spans="7:8">
      <c r="G7482" s="66"/>
      <c r="H7482" s="66"/>
    </row>
    <row r="7483" spans="7:8">
      <c r="G7483" s="66"/>
      <c r="H7483" s="66"/>
    </row>
    <row r="7484" spans="7:8">
      <c r="G7484" s="66"/>
      <c r="H7484" s="66"/>
    </row>
    <row r="7485" spans="7:8">
      <c r="G7485" s="66"/>
      <c r="H7485" s="66"/>
    </row>
    <row r="7486" spans="7:8">
      <c r="G7486" s="66"/>
      <c r="H7486" s="66"/>
    </row>
    <row r="7487" spans="7:8">
      <c r="G7487" s="66"/>
      <c r="H7487" s="66"/>
    </row>
    <row r="7488" spans="7:8">
      <c r="G7488" s="66"/>
      <c r="H7488" s="66"/>
    </row>
    <row r="7489" spans="7:8">
      <c r="G7489" s="66"/>
      <c r="H7489" s="66"/>
    </row>
    <row r="7490" spans="7:8">
      <c r="G7490" s="66"/>
      <c r="H7490" s="66"/>
    </row>
    <row r="7491" spans="7:8">
      <c r="G7491" s="66"/>
      <c r="H7491" s="66"/>
    </row>
    <row r="7492" spans="7:8">
      <c r="G7492" s="66"/>
      <c r="H7492" s="66"/>
    </row>
    <row r="7493" spans="7:8">
      <c r="G7493" s="66"/>
      <c r="H7493" s="66"/>
    </row>
    <row r="7494" spans="7:8">
      <c r="G7494" s="66"/>
      <c r="H7494" s="66"/>
    </row>
    <row r="7495" spans="7:8">
      <c r="G7495" s="66"/>
      <c r="H7495" s="66"/>
    </row>
    <row r="7496" spans="7:8">
      <c r="G7496" s="66"/>
      <c r="H7496" s="66"/>
    </row>
    <row r="7497" spans="7:8">
      <c r="G7497" s="66"/>
      <c r="H7497" s="66"/>
    </row>
    <row r="7498" spans="7:8">
      <c r="G7498" s="66"/>
      <c r="H7498" s="66"/>
    </row>
    <row r="7499" spans="7:8">
      <c r="G7499" s="66"/>
      <c r="H7499" s="66"/>
    </row>
    <row r="7500" spans="7:8">
      <c r="G7500" s="66"/>
      <c r="H7500" s="66"/>
    </row>
    <row r="7501" spans="7:8">
      <c r="G7501" s="66"/>
      <c r="H7501" s="66"/>
    </row>
    <row r="7502" spans="7:8">
      <c r="G7502" s="66"/>
      <c r="H7502" s="66"/>
    </row>
    <row r="7503" spans="7:8">
      <c r="G7503" s="66"/>
      <c r="H7503" s="66"/>
    </row>
    <row r="7504" spans="7:8">
      <c r="G7504" s="66"/>
      <c r="H7504" s="66"/>
    </row>
    <row r="7505" spans="7:8">
      <c r="G7505" s="66"/>
      <c r="H7505" s="66"/>
    </row>
    <row r="7506" spans="7:8">
      <c r="G7506" s="66"/>
      <c r="H7506" s="66"/>
    </row>
    <row r="7507" spans="7:8">
      <c r="G7507" s="66"/>
      <c r="H7507" s="66"/>
    </row>
    <row r="7508" spans="7:8">
      <c r="G7508" s="66"/>
      <c r="H7508" s="66"/>
    </row>
    <row r="7509" spans="7:8">
      <c r="G7509" s="66"/>
      <c r="H7509" s="66"/>
    </row>
    <row r="7510" spans="7:8">
      <c r="G7510" s="66"/>
      <c r="H7510" s="66"/>
    </row>
    <row r="7511" spans="7:8">
      <c r="G7511" s="66"/>
      <c r="H7511" s="66"/>
    </row>
    <row r="7512" spans="7:8">
      <c r="G7512" s="66"/>
      <c r="H7512" s="66"/>
    </row>
    <row r="7513" spans="7:8">
      <c r="G7513" s="66"/>
      <c r="H7513" s="66"/>
    </row>
    <row r="7514" spans="7:8">
      <c r="G7514" s="66"/>
      <c r="H7514" s="66"/>
    </row>
    <row r="7515" spans="7:8">
      <c r="G7515" s="66"/>
      <c r="H7515" s="66"/>
    </row>
    <row r="7516" spans="7:8">
      <c r="G7516" s="66"/>
      <c r="H7516" s="66"/>
    </row>
    <row r="7517" spans="7:8">
      <c r="G7517" s="66"/>
      <c r="H7517" s="66"/>
    </row>
    <row r="7518" spans="7:8">
      <c r="G7518" s="66"/>
      <c r="H7518" s="66"/>
    </row>
    <row r="7519" spans="7:8">
      <c r="G7519" s="66"/>
      <c r="H7519" s="66"/>
    </row>
    <row r="7520" spans="7:8">
      <c r="G7520" s="66"/>
      <c r="H7520" s="66"/>
    </row>
    <row r="7521" spans="7:8">
      <c r="G7521" s="66"/>
      <c r="H7521" s="66"/>
    </row>
    <row r="7522" spans="7:8">
      <c r="G7522" s="66"/>
      <c r="H7522" s="66"/>
    </row>
    <row r="7523" spans="7:8">
      <c r="G7523" s="66"/>
      <c r="H7523" s="66"/>
    </row>
    <row r="7524" spans="7:8">
      <c r="G7524" s="66"/>
      <c r="H7524" s="66"/>
    </row>
    <row r="7525" spans="7:8">
      <c r="G7525" s="66"/>
      <c r="H7525" s="66"/>
    </row>
    <row r="7526" spans="7:8">
      <c r="G7526" s="66"/>
      <c r="H7526" s="66"/>
    </row>
    <row r="7527" spans="7:8">
      <c r="G7527" s="66"/>
      <c r="H7527" s="66"/>
    </row>
    <row r="7528" spans="7:8">
      <c r="G7528" s="66"/>
      <c r="H7528" s="66"/>
    </row>
    <row r="7529" spans="7:8">
      <c r="G7529" s="66"/>
      <c r="H7529" s="66"/>
    </row>
    <row r="7530" spans="7:8">
      <c r="G7530" s="66"/>
      <c r="H7530" s="66"/>
    </row>
    <row r="7531" spans="7:8">
      <c r="G7531" s="66"/>
      <c r="H7531" s="66"/>
    </row>
    <row r="7532" spans="7:8">
      <c r="G7532" s="66"/>
      <c r="H7532" s="66"/>
    </row>
    <row r="7533" spans="7:8">
      <c r="G7533" s="66"/>
      <c r="H7533" s="66"/>
    </row>
    <row r="7534" spans="7:8">
      <c r="G7534" s="66"/>
      <c r="H7534" s="66"/>
    </row>
    <row r="7535" spans="7:8">
      <c r="G7535" s="66"/>
      <c r="H7535" s="66"/>
    </row>
    <row r="7536" spans="7:8">
      <c r="G7536" s="66"/>
      <c r="H7536" s="66"/>
    </row>
    <row r="7537" spans="7:8">
      <c r="G7537" s="66"/>
      <c r="H7537" s="66"/>
    </row>
    <row r="7538" spans="7:8">
      <c r="G7538" s="66"/>
      <c r="H7538" s="66"/>
    </row>
    <row r="7539" spans="7:8">
      <c r="G7539" s="66"/>
      <c r="H7539" s="66"/>
    </row>
    <row r="7540" spans="7:8">
      <c r="G7540" s="66"/>
      <c r="H7540" s="66"/>
    </row>
    <row r="7541" spans="7:8">
      <c r="G7541" s="66"/>
      <c r="H7541" s="66"/>
    </row>
    <row r="7542" spans="7:8">
      <c r="G7542" s="66"/>
      <c r="H7542" s="66"/>
    </row>
    <row r="7543" spans="7:8">
      <c r="G7543" s="66"/>
      <c r="H7543" s="66"/>
    </row>
    <row r="7544" spans="7:8">
      <c r="G7544" s="66"/>
      <c r="H7544" s="66"/>
    </row>
    <row r="7545" spans="7:8">
      <c r="G7545" s="66"/>
      <c r="H7545" s="66"/>
    </row>
    <row r="7546" spans="7:8">
      <c r="G7546" s="66"/>
      <c r="H7546" s="66"/>
    </row>
    <row r="7547" spans="7:8">
      <c r="G7547" s="66"/>
      <c r="H7547" s="66"/>
    </row>
    <row r="7548" spans="7:8">
      <c r="G7548" s="66"/>
      <c r="H7548" s="66"/>
    </row>
    <row r="7549" spans="7:8">
      <c r="G7549" s="66"/>
      <c r="H7549" s="66"/>
    </row>
    <row r="7550" spans="7:8">
      <c r="G7550" s="66"/>
      <c r="H7550" s="66"/>
    </row>
    <row r="7551" spans="7:8">
      <c r="G7551" s="66"/>
      <c r="H7551" s="66"/>
    </row>
    <row r="7552" spans="7:8">
      <c r="G7552" s="66"/>
      <c r="H7552" s="66"/>
    </row>
    <row r="7553" spans="7:8">
      <c r="G7553" s="66"/>
      <c r="H7553" s="66"/>
    </row>
    <row r="7554" spans="7:8">
      <c r="G7554" s="66"/>
      <c r="H7554" s="66"/>
    </row>
    <row r="7555" spans="7:8">
      <c r="G7555" s="66"/>
      <c r="H7555" s="66"/>
    </row>
    <row r="7556" spans="7:8">
      <c r="G7556" s="66"/>
      <c r="H7556" s="66"/>
    </row>
    <row r="7557" spans="7:8">
      <c r="G7557" s="66"/>
      <c r="H7557" s="66"/>
    </row>
    <row r="7558" spans="7:8">
      <c r="G7558" s="66"/>
      <c r="H7558" s="66"/>
    </row>
    <row r="7559" spans="7:8">
      <c r="G7559" s="66"/>
      <c r="H7559" s="66"/>
    </row>
    <row r="7560" spans="7:8">
      <c r="G7560" s="66"/>
      <c r="H7560" s="66"/>
    </row>
    <row r="7561" spans="7:8">
      <c r="G7561" s="66"/>
      <c r="H7561" s="66"/>
    </row>
    <row r="7562" spans="7:8">
      <c r="G7562" s="66"/>
      <c r="H7562" s="66"/>
    </row>
    <row r="7563" spans="7:8">
      <c r="G7563" s="66"/>
      <c r="H7563" s="66"/>
    </row>
    <row r="7564" spans="7:8">
      <c r="G7564" s="66"/>
      <c r="H7564" s="66"/>
    </row>
    <row r="7565" spans="7:8">
      <c r="G7565" s="66"/>
      <c r="H7565" s="66"/>
    </row>
    <row r="7566" spans="7:8">
      <c r="G7566" s="66"/>
      <c r="H7566" s="66"/>
    </row>
    <row r="7567" spans="7:8">
      <c r="G7567" s="66"/>
      <c r="H7567" s="66"/>
    </row>
    <row r="7568" spans="7:8">
      <c r="G7568" s="66"/>
      <c r="H7568" s="66"/>
    </row>
    <row r="7569" spans="7:8">
      <c r="G7569" s="66"/>
      <c r="H7569" s="66"/>
    </row>
    <row r="7570" spans="7:8">
      <c r="G7570" s="66"/>
      <c r="H7570" s="66"/>
    </row>
    <row r="7571" spans="7:8">
      <c r="G7571" s="66"/>
      <c r="H7571" s="66"/>
    </row>
    <row r="7572" spans="7:8">
      <c r="G7572" s="66"/>
      <c r="H7572" s="66"/>
    </row>
    <row r="7573" spans="7:8">
      <c r="G7573" s="66"/>
      <c r="H7573" s="66"/>
    </row>
    <row r="7574" spans="7:8">
      <c r="G7574" s="66"/>
      <c r="H7574" s="66"/>
    </row>
    <row r="7575" spans="7:8">
      <c r="G7575" s="66"/>
      <c r="H7575" s="66"/>
    </row>
    <row r="7576" spans="7:8">
      <c r="G7576" s="66"/>
      <c r="H7576" s="66"/>
    </row>
    <row r="7577" spans="7:8">
      <c r="G7577" s="66"/>
      <c r="H7577" s="66"/>
    </row>
    <row r="7578" spans="7:8">
      <c r="G7578" s="66"/>
      <c r="H7578" s="66"/>
    </row>
    <row r="7579" spans="7:8">
      <c r="G7579" s="66"/>
      <c r="H7579" s="66"/>
    </row>
    <row r="7580" spans="7:8">
      <c r="G7580" s="66"/>
      <c r="H7580" s="66"/>
    </row>
    <row r="7581" spans="7:8">
      <c r="G7581" s="66"/>
      <c r="H7581" s="66"/>
    </row>
    <row r="7582" spans="7:8">
      <c r="G7582" s="66"/>
      <c r="H7582" s="66"/>
    </row>
    <row r="7583" spans="7:8">
      <c r="G7583" s="66"/>
      <c r="H7583" s="66"/>
    </row>
    <row r="7584" spans="7:8">
      <c r="G7584" s="66"/>
      <c r="H7584" s="66"/>
    </row>
    <row r="7585" spans="7:8">
      <c r="G7585" s="66"/>
      <c r="H7585" s="66"/>
    </row>
    <row r="7586" spans="7:8">
      <c r="G7586" s="66"/>
      <c r="H7586" s="66"/>
    </row>
    <row r="7587" spans="7:8">
      <c r="G7587" s="66"/>
      <c r="H7587" s="66"/>
    </row>
    <row r="7588" spans="7:8">
      <c r="G7588" s="66"/>
      <c r="H7588" s="66"/>
    </row>
    <row r="7589" spans="7:8">
      <c r="G7589" s="66"/>
      <c r="H7589" s="66"/>
    </row>
    <row r="7590" spans="7:8">
      <c r="G7590" s="66"/>
      <c r="H7590" s="66"/>
    </row>
    <row r="7591" spans="7:8">
      <c r="G7591" s="66"/>
      <c r="H7591" s="66"/>
    </row>
    <row r="7592" spans="7:8">
      <c r="G7592" s="66"/>
      <c r="H7592" s="66"/>
    </row>
    <row r="7593" spans="7:8">
      <c r="G7593" s="66"/>
      <c r="H7593" s="66"/>
    </row>
    <row r="7594" spans="7:8">
      <c r="G7594" s="66"/>
      <c r="H7594" s="66"/>
    </row>
    <row r="7595" spans="7:8">
      <c r="G7595" s="66"/>
      <c r="H7595" s="66"/>
    </row>
    <row r="7596" spans="7:8">
      <c r="G7596" s="66"/>
      <c r="H7596" s="66"/>
    </row>
    <row r="7597" spans="7:8">
      <c r="G7597" s="66"/>
      <c r="H7597" s="66"/>
    </row>
    <row r="7598" spans="7:8">
      <c r="G7598" s="66"/>
      <c r="H7598" s="66"/>
    </row>
    <row r="7599" spans="7:8">
      <c r="G7599" s="66"/>
      <c r="H7599" s="66"/>
    </row>
    <row r="7600" spans="7:8">
      <c r="G7600" s="66"/>
      <c r="H7600" s="66"/>
    </row>
    <row r="7601" spans="7:8">
      <c r="G7601" s="66"/>
      <c r="H7601" s="66"/>
    </row>
    <row r="7602" spans="7:8">
      <c r="G7602" s="66"/>
      <c r="H7602" s="66"/>
    </row>
    <row r="7603" spans="7:8">
      <c r="G7603" s="66"/>
      <c r="H7603" s="66"/>
    </row>
    <row r="7604" spans="7:8">
      <c r="G7604" s="66"/>
      <c r="H7604" s="66"/>
    </row>
    <row r="7605" spans="7:8">
      <c r="G7605" s="66"/>
      <c r="H7605" s="66"/>
    </row>
    <row r="7606" spans="7:8">
      <c r="G7606" s="66"/>
      <c r="H7606" s="66"/>
    </row>
    <row r="7607" spans="7:8">
      <c r="G7607" s="66"/>
      <c r="H7607" s="66"/>
    </row>
    <row r="7608" spans="7:8">
      <c r="G7608" s="66"/>
      <c r="H7608" s="66"/>
    </row>
    <row r="7609" spans="7:8">
      <c r="G7609" s="66"/>
      <c r="H7609" s="66"/>
    </row>
    <row r="7610" spans="7:8">
      <c r="G7610" s="66"/>
      <c r="H7610" s="66"/>
    </row>
    <row r="7611" spans="7:8">
      <c r="G7611" s="66"/>
      <c r="H7611" s="66"/>
    </row>
    <row r="7612" spans="7:8">
      <c r="G7612" s="66"/>
      <c r="H7612" s="66"/>
    </row>
    <row r="7613" spans="7:8">
      <c r="G7613" s="66"/>
      <c r="H7613" s="66"/>
    </row>
    <row r="7614" spans="7:8">
      <c r="G7614" s="66"/>
      <c r="H7614" s="66"/>
    </row>
    <row r="7615" spans="7:8">
      <c r="G7615" s="66"/>
      <c r="H7615" s="66"/>
    </row>
    <row r="7616" spans="7:8">
      <c r="G7616" s="66"/>
      <c r="H7616" s="66"/>
    </row>
    <row r="7617" spans="7:8">
      <c r="G7617" s="66"/>
      <c r="H7617" s="66"/>
    </row>
    <row r="7618" spans="7:8">
      <c r="G7618" s="66"/>
      <c r="H7618" s="66"/>
    </row>
    <row r="7619" spans="7:8">
      <c r="G7619" s="66"/>
      <c r="H7619" s="66"/>
    </row>
    <row r="7620" spans="7:8">
      <c r="G7620" s="66"/>
      <c r="H7620" s="66"/>
    </row>
    <row r="7621" spans="7:8">
      <c r="G7621" s="66"/>
      <c r="H7621" s="66"/>
    </row>
    <row r="7622" spans="7:8">
      <c r="G7622" s="66"/>
      <c r="H7622" s="66"/>
    </row>
    <row r="7623" spans="7:8">
      <c r="G7623" s="66"/>
      <c r="H7623" s="66"/>
    </row>
    <row r="7624" spans="7:8">
      <c r="G7624" s="66"/>
      <c r="H7624" s="66"/>
    </row>
    <row r="7625" spans="7:8">
      <c r="G7625" s="66"/>
      <c r="H7625" s="66"/>
    </row>
    <row r="7626" spans="7:8">
      <c r="G7626" s="66"/>
      <c r="H7626" s="66"/>
    </row>
    <row r="7627" spans="7:8">
      <c r="G7627" s="66"/>
      <c r="H7627" s="66"/>
    </row>
    <row r="7628" spans="7:8">
      <c r="G7628" s="66"/>
      <c r="H7628" s="66"/>
    </row>
    <row r="7629" spans="7:8">
      <c r="G7629" s="66"/>
      <c r="H7629" s="66"/>
    </row>
    <row r="7630" spans="7:8">
      <c r="G7630" s="66"/>
      <c r="H7630" s="66"/>
    </row>
    <row r="7631" spans="7:8">
      <c r="G7631" s="66"/>
      <c r="H7631" s="66"/>
    </row>
    <row r="7632" spans="7:8">
      <c r="G7632" s="66"/>
      <c r="H7632" s="66"/>
    </row>
    <row r="7633" spans="7:8">
      <c r="G7633" s="66"/>
      <c r="H7633" s="66"/>
    </row>
    <row r="7634" spans="7:8">
      <c r="G7634" s="66"/>
      <c r="H7634" s="66"/>
    </row>
    <row r="7635" spans="7:8">
      <c r="G7635" s="66"/>
      <c r="H7635" s="66"/>
    </row>
    <row r="7636" spans="7:8">
      <c r="G7636" s="66"/>
      <c r="H7636" s="66"/>
    </row>
    <row r="7637" spans="7:8">
      <c r="G7637" s="66"/>
      <c r="H7637" s="66"/>
    </row>
    <row r="7638" spans="7:8">
      <c r="G7638" s="66"/>
      <c r="H7638" s="66"/>
    </row>
    <row r="7639" spans="7:8">
      <c r="G7639" s="66"/>
      <c r="H7639" s="66"/>
    </row>
    <row r="7640" spans="7:8">
      <c r="G7640" s="66"/>
      <c r="H7640" s="66"/>
    </row>
    <row r="7641" spans="7:8">
      <c r="G7641" s="66"/>
      <c r="H7641" s="66"/>
    </row>
    <row r="7642" spans="7:8">
      <c r="G7642" s="66"/>
      <c r="H7642" s="66"/>
    </row>
    <row r="7643" spans="7:8">
      <c r="G7643" s="66"/>
      <c r="H7643" s="66"/>
    </row>
    <row r="7644" spans="7:8">
      <c r="G7644" s="66"/>
      <c r="H7644" s="66"/>
    </row>
    <row r="7645" spans="7:8">
      <c r="G7645" s="66"/>
      <c r="H7645" s="66"/>
    </row>
    <row r="7646" spans="7:8">
      <c r="G7646" s="66"/>
      <c r="H7646" s="66"/>
    </row>
    <row r="7647" spans="7:8">
      <c r="G7647" s="66"/>
      <c r="H7647" s="66"/>
    </row>
    <row r="7648" spans="7:8">
      <c r="G7648" s="66"/>
      <c r="H7648" s="66"/>
    </row>
    <row r="7649" spans="7:8">
      <c r="G7649" s="66"/>
      <c r="H7649" s="66"/>
    </row>
    <row r="7650" spans="7:8">
      <c r="G7650" s="66"/>
      <c r="H7650" s="66"/>
    </row>
    <row r="7651" spans="7:8">
      <c r="G7651" s="66"/>
      <c r="H7651" s="66"/>
    </row>
    <row r="7652" spans="7:8">
      <c r="G7652" s="66"/>
      <c r="H7652" s="66"/>
    </row>
    <row r="7653" spans="7:8">
      <c r="G7653" s="66"/>
      <c r="H7653" s="66"/>
    </row>
    <row r="7654" spans="7:8">
      <c r="G7654" s="66"/>
      <c r="H7654" s="66"/>
    </row>
    <row r="7655" spans="7:8">
      <c r="G7655" s="66"/>
      <c r="H7655" s="66"/>
    </row>
    <row r="7656" spans="7:8">
      <c r="G7656" s="66"/>
      <c r="H7656" s="66"/>
    </row>
    <row r="7657" spans="7:8">
      <c r="G7657" s="66"/>
      <c r="H7657" s="66"/>
    </row>
    <row r="7658" spans="7:8">
      <c r="G7658" s="66"/>
      <c r="H7658" s="66"/>
    </row>
    <row r="7659" spans="7:8">
      <c r="G7659" s="66"/>
      <c r="H7659" s="66"/>
    </row>
    <row r="7660" spans="7:8">
      <c r="G7660" s="66"/>
      <c r="H7660" s="66"/>
    </row>
    <row r="7661" spans="7:8">
      <c r="G7661" s="66"/>
      <c r="H7661" s="66"/>
    </row>
    <row r="7662" spans="7:8">
      <c r="G7662" s="66"/>
      <c r="H7662" s="66"/>
    </row>
    <row r="7663" spans="7:8">
      <c r="G7663" s="66"/>
      <c r="H7663" s="66"/>
    </row>
    <row r="7664" spans="7:8">
      <c r="G7664" s="66"/>
      <c r="H7664" s="66"/>
    </row>
    <row r="7665" spans="7:8">
      <c r="G7665" s="66"/>
      <c r="H7665" s="66"/>
    </row>
    <row r="7666" spans="7:8">
      <c r="G7666" s="66"/>
      <c r="H7666" s="66"/>
    </row>
    <row r="7667" spans="7:8">
      <c r="G7667" s="66"/>
      <c r="H7667" s="66"/>
    </row>
    <row r="7668" spans="7:8">
      <c r="G7668" s="66"/>
      <c r="H7668" s="66"/>
    </row>
    <row r="7669" spans="7:8">
      <c r="G7669" s="66"/>
      <c r="H7669" s="66"/>
    </row>
    <row r="7670" spans="7:8">
      <c r="G7670" s="66"/>
      <c r="H7670" s="66"/>
    </row>
    <row r="7671" spans="7:8">
      <c r="G7671" s="66"/>
      <c r="H7671" s="66"/>
    </row>
    <row r="7672" spans="7:8">
      <c r="G7672" s="66"/>
      <c r="H7672" s="66"/>
    </row>
    <row r="7673" spans="7:8">
      <c r="G7673" s="66"/>
      <c r="H7673" s="66"/>
    </row>
    <row r="7674" spans="7:8">
      <c r="G7674" s="66"/>
      <c r="H7674" s="66"/>
    </row>
    <row r="7675" spans="7:8">
      <c r="G7675" s="66"/>
      <c r="H7675" s="66"/>
    </row>
    <row r="7676" spans="7:8">
      <c r="G7676" s="66"/>
      <c r="H7676" s="66"/>
    </row>
    <row r="7677" spans="7:8">
      <c r="G7677" s="66"/>
      <c r="H7677" s="66"/>
    </row>
    <row r="7678" spans="7:8">
      <c r="G7678" s="66"/>
      <c r="H7678" s="66"/>
    </row>
    <row r="7679" spans="7:8">
      <c r="G7679" s="66"/>
      <c r="H7679" s="66"/>
    </row>
    <row r="7680" spans="7:8">
      <c r="G7680" s="66"/>
      <c r="H7680" s="66"/>
    </row>
    <row r="7681" spans="7:8">
      <c r="G7681" s="66"/>
      <c r="H7681" s="66"/>
    </row>
    <row r="7682" spans="7:8">
      <c r="G7682" s="66"/>
      <c r="H7682" s="66"/>
    </row>
    <row r="7683" spans="7:8">
      <c r="G7683" s="66"/>
      <c r="H7683" s="66"/>
    </row>
    <row r="7684" spans="7:8">
      <c r="G7684" s="66"/>
      <c r="H7684" s="66"/>
    </row>
    <row r="7685" spans="7:8">
      <c r="G7685" s="66"/>
      <c r="H7685" s="66"/>
    </row>
    <row r="7686" spans="7:8">
      <c r="G7686" s="66"/>
      <c r="H7686" s="66"/>
    </row>
    <row r="7687" spans="7:8">
      <c r="G7687" s="66"/>
      <c r="H7687" s="66"/>
    </row>
    <row r="7688" spans="7:8">
      <c r="G7688" s="66"/>
      <c r="H7688" s="66"/>
    </row>
    <row r="7689" spans="7:8">
      <c r="G7689" s="66"/>
      <c r="H7689" s="66"/>
    </row>
    <row r="7690" spans="7:8">
      <c r="G7690" s="66"/>
      <c r="H7690" s="66"/>
    </row>
    <row r="7691" spans="7:8">
      <c r="G7691" s="66"/>
      <c r="H7691" s="66"/>
    </row>
    <row r="7692" spans="7:8">
      <c r="G7692" s="66"/>
      <c r="H7692" s="66"/>
    </row>
    <row r="7693" spans="7:8">
      <c r="G7693" s="66"/>
      <c r="H7693" s="66"/>
    </row>
    <row r="7694" spans="7:8">
      <c r="G7694" s="66"/>
      <c r="H7694" s="66"/>
    </row>
    <row r="7695" spans="7:8">
      <c r="G7695" s="66"/>
      <c r="H7695" s="66"/>
    </row>
    <row r="7696" spans="7:8">
      <c r="G7696" s="66"/>
      <c r="H7696" s="66"/>
    </row>
    <row r="7697" spans="7:8">
      <c r="G7697" s="66"/>
      <c r="H7697" s="66"/>
    </row>
    <row r="7698" spans="7:8">
      <c r="G7698" s="66"/>
      <c r="H7698" s="66"/>
    </row>
    <row r="7699" spans="7:8">
      <c r="G7699" s="66"/>
      <c r="H7699" s="66"/>
    </row>
    <row r="7700" spans="7:8">
      <c r="G7700" s="66"/>
      <c r="H7700" s="66"/>
    </row>
    <row r="7701" spans="7:8">
      <c r="G7701" s="66"/>
      <c r="H7701" s="66"/>
    </row>
    <row r="7702" spans="7:8">
      <c r="G7702" s="66"/>
      <c r="H7702" s="66"/>
    </row>
    <row r="7703" spans="7:8">
      <c r="G7703" s="66"/>
      <c r="H7703" s="66"/>
    </row>
    <row r="7704" spans="7:8">
      <c r="G7704" s="66"/>
      <c r="H7704" s="66"/>
    </row>
    <row r="7705" spans="7:8">
      <c r="G7705" s="66"/>
      <c r="H7705" s="66"/>
    </row>
    <row r="7706" spans="7:8">
      <c r="G7706" s="66"/>
      <c r="H7706" s="66"/>
    </row>
    <row r="7707" spans="7:8">
      <c r="G7707" s="66"/>
      <c r="H7707" s="66"/>
    </row>
    <row r="7708" spans="7:8">
      <c r="G7708" s="66"/>
      <c r="H7708" s="66"/>
    </row>
    <row r="7709" spans="7:8">
      <c r="G7709" s="66"/>
      <c r="H7709" s="66"/>
    </row>
    <row r="7710" spans="7:8">
      <c r="G7710" s="66"/>
      <c r="H7710" s="66"/>
    </row>
    <row r="7711" spans="7:8">
      <c r="G7711" s="66"/>
      <c r="H7711" s="66"/>
    </row>
    <row r="7712" spans="7:8">
      <c r="G7712" s="66"/>
      <c r="H7712" s="66"/>
    </row>
    <row r="7713" spans="7:8">
      <c r="G7713" s="66"/>
      <c r="H7713" s="66"/>
    </row>
    <row r="7714" spans="7:8">
      <c r="G7714" s="66"/>
      <c r="H7714" s="66"/>
    </row>
    <row r="7715" spans="7:8">
      <c r="G7715" s="66"/>
      <c r="H7715" s="66"/>
    </row>
    <row r="7716" spans="7:8">
      <c r="G7716" s="66"/>
      <c r="H7716" s="66"/>
    </row>
    <row r="7717" spans="7:8">
      <c r="G7717" s="66"/>
      <c r="H7717" s="66"/>
    </row>
    <row r="7718" spans="7:8">
      <c r="G7718" s="66"/>
      <c r="H7718" s="66"/>
    </row>
    <row r="7719" spans="7:8">
      <c r="G7719" s="66"/>
      <c r="H7719" s="66"/>
    </row>
    <row r="7720" spans="7:8">
      <c r="G7720" s="66"/>
      <c r="H7720" s="66"/>
    </row>
    <row r="7721" spans="7:8">
      <c r="G7721" s="66"/>
      <c r="H7721" s="66"/>
    </row>
    <row r="7722" spans="7:8">
      <c r="G7722" s="66"/>
      <c r="H7722" s="66"/>
    </row>
    <row r="7723" spans="7:8">
      <c r="G7723" s="66"/>
      <c r="H7723" s="66"/>
    </row>
    <row r="7724" spans="7:8">
      <c r="G7724" s="66"/>
      <c r="H7724" s="66"/>
    </row>
    <row r="7725" spans="7:8">
      <c r="G7725" s="66"/>
      <c r="H7725" s="66"/>
    </row>
    <row r="7726" spans="7:8">
      <c r="G7726" s="66"/>
      <c r="H7726" s="66"/>
    </row>
    <row r="7727" spans="7:8">
      <c r="G7727" s="66"/>
      <c r="H7727" s="66"/>
    </row>
    <row r="7728" spans="7:8">
      <c r="G7728" s="66"/>
      <c r="H7728" s="66"/>
    </row>
    <row r="7729" spans="7:8">
      <c r="G7729" s="66"/>
      <c r="H7729" s="66"/>
    </row>
    <row r="7730" spans="7:8">
      <c r="G7730" s="66"/>
      <c r="H7730" s="66"/>
    </row>
    <row r="7731" spans="7:8">
      <c r="G7731" s="66"/>
      <c r="H7731" s="66"/>
    </row>
    <row r="7732" spans="7:8">
      <c r="G7732" s="66"/>
      <c r="H7732" s="66"/>
    </row>
    <row r="7733" spans="7:8">
      <c r="G7733" s="66"/>
      <c r="H7733" s="66"/>
    </row>
    <row r="7734" spans="7:8">
      <c r="G7734" s="66"/>
      <c r="H7734" s="66"/>
    </row>
    <row r="7735" spans="7:8">
      <c r="G7735" s="66"/>
      <c r="H7735" s="66"/>
    </row>
    <row r="7736" spans="7:8">
      <c r="G7736" s="66"/>
      <c r="H7736" s="66"/>
    </row>
    <row r="7737" spans="7:8">
      <c r="G7737" s="66"/>
      <c r="H7737" s="66"/>
    </row>
    <row r="7738" spans="7:8">
      <c r="G7738" s="66"/>
      <c r="H7738" s="66"/>
    </row>
    <row r="7739" spans="7:8">
      <c r="G7739" s="66"/>
      <c r="H7739" s="66"/>
    </row>
    <row r="7740" spans="7:8">
      <c r="G7740" s="66"/>
      <c r="H7740" s="66"/>
    </row>
    <row r="7741" spans="7:8">
      <c r="G7741" s="66"/>
      <c r="H7741" s="66"/>
    </row>
    <row r="7742" spans="7:8">
      <c r="G7742" s="66"/>
      <c r="H7742" s="66"/>
    </row>
    <row r="7743" spans="7:8">
      <c r="G7743" s="66"/>
      <c r="H7743" s="66"/>
    </row>
    <row r="7744" spans="7:8">
      <c r="G7744" s="66"/>
      <c r="H7744" s="66"/>
    </row>
    <row r="7745" spans="7:8">
      <c r="G7745" s="66"/>
      <c r="H7745" s="66"/>
    </row>
    <row r="7746" spans="7:8">
      <c r="G7746" s="66"/>
      <c r="H7746" s="66"/>
    </row>
    <row r="7747" spans="7:8">
      <c r="G7747" s="66"/>
      <c r="H7747" s="66"/>
    </row>
    <row r="7748" spans="7:8">
      <c r="G7748" s="66"/>
      <c r="H7748" s="66"/>
    </row>
    <row r="7749" spans="7:8">
      <c r="G7749" s="66"/>
      <c r="H7749" s="66"/>
    </row>
    <row r="7750" spans="7:8">
      <c r="G7750" s="66"/>
      <c r="H7750" s="66"/>
    </row>
    <row r="7751" spans="7:8">
      <c r="G7751" s="66"/>
      <c r="H7751" s="66"/>
    </row>
    <row r="7752" spans="7:8">
      <c r="G7752" s="66"/>
      <c r="H7752" s="66"/>
    </row>
    <row r="7753" spans="7:8">
      <c r="G7753" s="66"/>
      <c r="H7753" s="66"/>
    </row>
    <row r="7754" spans="7:8">
      <c r="G7754" s="66"/>
      <c r="H7754" s="66"/>
    </row>
    <row r="7755" spans="7:8">
      <c r="G7755" s="66"/>
      <c r="H7755" s="66"/>
    </row>
    <row r="7756" spans="7:8">
      <c r="G7756" s="66"/>
      <c r="H7756" s="66"/>
    </row>
    <row r="7757" spans="7:8">
      <c r="G7757" s="66"/>
      <c r="H7757" s="66"/>
    </row>
    <row r="7758" spans="7:8">
      <c r="G7758" s="66"/>
      <c r="H7758" s="66"/>
    </row>
    <row r="7759" spans="7:8">
      <c r="G7759" s="66"/>
      <c r="H7759" s="66"/>
    </row>
    <row r="7760" spans="7:8">
      <c r="G7760" s="66"/>
      <c r="H7760" s="66"/>
    </row>
    <row r="7761" spans="7:8">
      <c r="G7761" s="66"/>
      <c r="H7761" s="66"/>
    </row>
    <row r="7762" spans="7:8">
      <c r="G7762" s="66"/>
      <c r="H7762" s="66"/>
    </row>
    <row r="7763" spans="7:8">
      <c r="G7763" s="66"/>
      <c r="H7763" s="66"/>
    </row>
    <row r="7764" spans="7:8">
      <c r="G7764" s="66"/>
      <c r="H7764" s="66"/>
    </row>
    <row r="7765" spans="7:8">
      <c r="G7765" s="66"/>
      <c r="H7765" s="66"/>
    </row>
    <row r="7766" spans="7:8">
      <c r="G7766" s="66"/>
      <c r="H7766" s="66"/>
    </row>
    <row r="7767" spans="7:8">
      <c r="G7767" s="66"/>
      <c r="H7767" s="66"/>
    </row>
    <row r="7768" spans="7:8">
      <c r="G7768" s="66"/>
      <c r="H7768" s="66"/>
    </row>
    <row r="7769" spans="7:8">
      <c r="G7769" s="66"/>
      <c r="H7769" s="66"/>
    </row>
    <row r="7770" spans="7:8">
      <c r="G7770" s="66"/>
      <c r="H7770" s="66"/>
    </row>
    <row r="7771" spans="7:8">
      <c r="G7771" s="66"/>
      <c r="H7771" s="66"/>
    </row>
    <row r="7772" spans="7:8">
      <c r="G7772" s="66"/>
      <c r="H7772" s="66"/>
    </row>
    <row r="7773" spans="7:8">
      <c r="G7773" s="66"/>
      <c r="H7773" s="66"/>
    </row>
    <row r="7774" spans="7:8">
      <c r="G7774" s="66"/>
      <c r="H7774" s="66"/>
    </row>
    <row r="7775" spans="7:8">
      <c r="G7775" s="66"/>
      <c r="H7775" s="66"/>
    </row>
    <row r="7776" spans="7:8">
      <c r="G7776" s="66"/>
      <c r="H7776" s="66"/>
    </row>
    <row r="7777" spans="7:8">
      <c r="G7777" s="66"/>
      <c r="H7777" s="66"/>
    </row>
    <row r="7778" spans="7:8">
      <c r="G7778" s="66"/>
      <c r="H7778" s="66"/>
    </row>
    <row r="7779" spans="7:8">
      <c r="G7779" s="66"/>
      <c r="H7779" s="66"/>
    </row>
    <row r="7780" spans="7:8">
      <c r="G7780" s="66"/>
      <c r="H7780" s="66"/>
    </row>
    <row r="7781" spans="7:8">
      <c r="G7781" s="66"/>
      <c r="H7781" s="66"/>
    </row>
    <row r="7782" spans="7:8">
      <c r="G7782" s="66"/>
      <c r="H7782" s="66"/>
    </row>
    <row r="7783" spans="7:8">
      <c r="G7783" s="66"/>
      <c r="H7783" s="66"/>
    </row>
    <row r="7784" spans="7:8">
      <c r="G7784" s="66"/>
      <c r="H7784" s="66"/>
    </row>
    <row r="7785" spans="7:8">
      <c r="G7785" s="66"/>
      <c r="H7785" s="66"/>
    </row>
    <row r="7786" spans="7:8">
      <c r="G7786" s="66"/>
      <c r="H7786" s="66"/>
    </row>
    <row r="7787" spans="7:8">
      <c r="G7787" s="66"/>
      <c r="H7787" s="66"/>
    </row>
    <row r="7788" spans="7:8">
      <c r="G7788" s="66"/>
      <c r="H7788" s="66"/>
    </row>
    <row r="7789" spans="7:8">
      <c r="G7789" s="66"/>
      <c r="H7789" s="66"/>
    </row>
    <row r="7790" spans="7:8">
      <c r="G7790" s="66"/>
      <c r="H7790" s="66"/>
    </row>
    <row r="7791" spans="7:8">
      <c r="G7791" s="66"/>
      <c r="H7791" s="66"/>
    </row>
    <row r="7792" spans="7:8">
      <c r="G7792" s="66"/>
      <c r="H7792" s="66"/>
    </row>
    <row r="7793" spans="7:8">
      <c r="G7793" s="66"/>
      <c r="H7793" s="66"/>
    </row>
    <row r="7794" spans="7:8">
      <c r="G7794" s="66"/>
      <c r="H7794" s="66"/>
    </row>
    <row r="7795" spans="7:8">
      <c r="G7795" s="66"/>
      <c r="H7795" s="66"/>
    </row>
    <row r="7796" spans="7:8">
      <c r="G7796" s="66"/>
      <c r="H7796" s="66"/>
    </row>
    <row r="7797" spans="7:8">
      <c r="G7797" s="66"/>
      <c r="H7797" s="66"/>
    </row>
    <row r="7798" spans="7:8">
      <c r="G7798" s="66"/>
      <c r="H7798" s="66"/>
    </row>
    <row r="7799" spans="7:8">
      <c r="G7799" s="66"/>
      <c r="H7799" s="66"/>
    </row>
    <row r="7800" spans="7:8">
      <c r="G7800" s="66"/>
      <c r="H7800" s="66"/>
    </row>
    <row r="7801" spans="7:8">
      <c r="G7801" s="66"/>
      <c r="H7801" s="66"/>
    </row>
    <row r="7802" spans="7:8">
      <c r="G7802" s="66"/>
      <c r="H7802" s="66"/>
    </row>
    <row r="7803" spans="7:8">
      <c r="G7803" s="66"/>
      <c r="H7803" s="66"/>
    </row>
    <row r="7804" spans="7:8">
      <c r="G7804" s="66"/>
      <c r="H7804" s="66"/>
    </row>
    <row r="7805" spans="7:8">
      <c r="G7805" s="66"/>
      <c r="H7805" s="66"/>
    </row>
    <row r="7806" spans="7:8">
      <c r="G7806" s="66"/>
      <c r="H7806" s="66"/>
    </row>
    <row r="7807" spans="7:8">
      <c r="G7807" s="66"/>
      <c r="H7807" s="66"/>
    </row>
    <row r="7808" spans="7:8">
      <c r="G7808" s="66"/>
      <c r="H7808" s="66"/>
    </row>
    <row r="7809" spans="7:8">
      <c r="G7809" s="66"/>
      <c r="H7809" s="66"/>
    </row>
    <row r="7810" spans="7:8">
      <c r="G7810" s="66"/>
      <c r="H7810" s="66"/>
    </row>
    <row r="7811" spans="7:8">
      <c r="G7811" s="66"/>
      <c r="H7811" s="66"/>
    </row>
    <row r="7812" spans="7:8">
      <c r="G7812" s="66"/>
      <c r="H7812" s="66"/>
    </row>
    <row r="7813" spans="7:8">
      <c r="G7813" s="66"/>
      <c r="H7813" s="66"/>
    </row>
    <row r="7814" spans="7:8">
      <c r="G7814" s="66"/>
      <c r="H7814" s="66"/>
    </row>
    <row r="7815" spans="7:8">
      <c r="G7815" s="66"/>
      <c r="H7815" s="66"/>
    </row>
    <row r="7816" spans="7:8">
      <c r="G7816" s="66"/>
      <c r="H7816" s="66"/>
    </row>
    <row r="7817" spans="7:8">
      <c r="G7817" s="66"/>
      <c r="H7817" s="66"/>
    </row>
    <row r="7818" spans="7:8">
      <c r="G7818" s="66"/>
      <c r="H7818" s="66"/>
    </row>
    <row r="7819" spans="7:8">
      <c r="G7819" s="66"/>
      <c r="H7819" s="66"/>
    </row>
    <row r="7820" spans="7:8">
      <c r="G7820" s="66"/>
      <c r="H7820" s="66"/>
    </row>
    <row r="7821" spans="7:8">
      <c r="G7821" s="66"/>
      <c r="H7821" s="66"/>
    </row>
    <row r="7822" spans="7:8">
      <c r="G7822" s="66"/>
      <c r="H7822" s="66"/>
    </row>
    <row r="7823" spans="7:8">
      <c r="G7823" s="66"/>
      <c r="H7823" s="66"/>
    </row>
    <row r="7824" spans="7:8">
      <c r="G7824" s="66"/>
      <c r="H7824" s="66"/>
    </row>
    <row r="7825" spans="7:8">
      <c r="G7825" s="66"/>
      <c r="H7825" s="66"/>
    </row>
    <row r="7826" spans="7:8">
      <c r="G7826" s="66"/>
      <c r="H7826" s="66"/>
    </row>
    <row r="7827" spans="7:8">
      <c r="G7827" s="66"/>
      <c r="H7827" s="66"/>
    </row>
    <row r="7828" spans="7:8">
      <c r="G7828" s="66"/>
      <c r="H7828" s="66"/>
    </row>
    <row r="7829" spans="7:8">
      <c r="G7829" s="66"/>
      <c r="H7829" s="66"/>
    </row>
    <row r="7830" spans="7:8">
      <c r="G7830" s="66"/>
      <c r="H7830" s="66"/>
    </row>
    <row r="7831" spans="7:8">
      <c r="G7831" s="66"/>
      <c r="H7831" s="66"/>
    </row>
    <row r="7832" spans="7:8">
      <c r="G7832" s="66"/>
      <c r="H7832" s="66"/>
    </row>
    <row r="7833" spans="7:8">
      <c r="G7833" s="66"/>
      <c r="H7833" s="66"/>
    </row>
    <row r="7834" spans="7:8">
      <c r="G7834" s="66"/>
      <c r="H7834" s="66"/>
    </row>
    <row r="7835" spans="7:8">
      <c r="G7835" s="66"/>
      <c r="H7835" s="66"/>
    </row>
    <row r="7836" spans="7:8">
      <c r="G7836" s="66"/>
      <c r="H7836" s="66"/>
    </row>
    <row r="7837" spans="7:8">
      <c r="G7837" s="66"/>
      <c r="H7837" s="66"/>
    </row>
    <row r="7838" spans="7:8">
      <c r="G7838" s="66"/>
      <c r="H7838" s="66"/>
    </row>
    <row r="7839" spans="7:8">
      <c r="G7839" s="66"/>
      <c r="H7839" s="66"/>
    </row>
    <row r="7840" spans="7:8">
      <c r="G7840" s="66"/>
      <c r="H7840" s="66"/>
    </row>
    <row r="7841" spans="7:8">
      <c r="G7841" s="66"/>
      <c r="H7841" s="66"/>
    </row>
    <row r="7842" spans="7:8">
      <c r="G7842" s="66"/>
      <c r="H7842" s="66"/>
    </row>
    <row r="7843" spans="7:8">
      <c r="G7843" s="66"/>
      <c r="H7843" s="66"/>
    </row>
    <row r="7844" spans="7:8">
      <c r="G7844" s="66"/>
      <c r="H7844" s="66"/>
    </row>
    <row r="7845" spans="7:8">
      <c r="G7845" s="66"/>
      <c r="H7845" s="66"/>
    </row>
    <row r="7846" spans="7:8">
      <c r="G7846" s="66"/>
      <c r="H7846" s="66"/>
    </row>
    <row r="7847" spans="7:8">
      <c r="G7847" s="66"/>
      <c r="H7847" s="66"/>
    </row>
    <row r="7848" spans="7:8">
      <c r="G7848" s="66"/>
      <c r="H7848" s="66"/>
    </row>
    <row r="7849" spans="7:8">
      <c r="G7849" s="66"/>
      <c r="H7849" s="66"/>
    </row>
    <row r="7850" spans="7:8">
      <c r="G7850" s="66"/>
      <c r="H7850" s="66"/>
    </row>
    <row r="7851" spans="7:8">
      <c r="G7851" s="66"/>
      <c r="H7851" s="66"/>
    </row>
    <row r="7852" spans="7:8">
      <c r="G7852" s="66"/>
      <c r="H7852" s="66"/>
    </row>
    <row r="7853" spans="7:8">
      <c r="G7853" s="66"/>
      <c r="H7853" s="66"/>
    </row>
    <row r="7854" spans="7:8">
      <c r="G7854" s="66"/>
      <c r="H7854" s="66"/>
    </row>
    <row r="7855" spans="7:8">
      <c r="G7855" s="66"/>
      <c r="H7855" s="66"/>
    </row>
    <row r="7856" spans="7:8">
      <c r="G7856" s="66"/>
      <c r="H7856" s="66"/>
    </row>
    <row r="7857" spans="7:8">
      <c r="G7857" s="66"/>
      <c r="H7857" s="66"/>
    </row>
    <row r="7858" spans="7:8">
      <c r="G7858" s="66"/>
      <c r="H7858" s="66"/>
    </row>
    <row r="7859" spans="7:8">
      <c r="G7859" s="66"/>
      <c r="H7859" s="66"/>
    </row>
    <row r="7860" spans="7:8">
      <c r="G7860" s="66"/>
      <c r="H7860" s="66"/>
    </row>
    <row r="7861" spans="7:8">
      <c r="G7861" s="66"/>
      <c r="H7861" s="66"/>
    </row>
    <row r="7862" spans="7:8">
      <c r="G7862" s="66"/>
      <c r="H7862" s="66"/>
    </row>
    <row r="7863" spans="7:8">
      <c r="G7863" s="66"/>
      <c r="H7863" s="66"/>
    </row>
    <row r="7864" spans="7:8">
      <c r="G7864" s="66"/>
      <c r="H7864" s="66"/>
    </row>
    <row r="7865" spans="7:8">
      <c r="G7865" s="66"/>
      <c r="H7865" s="66"/>
    </row>
    <row r="7866" spans="7:8">
      <c r="G7866" s="66"/>
      <c r="H7866" s="66"/>
    </row>
    <row r="7867" spans="7:8">
      <c r="G7867" s="66"/>
      <c r="H7867" s="66"/>
    </row>
    <row r="7868" spans="7:8">
      <c r="G7868" s="66"/>
      <c r="H7868" s="66"/>
    </row>
    <row r="7869" spans="7:8">
      <c r="G7869" s="66"/>
      <c r="H7869" s="66"/>
    </row>
    <row r="7870" spans="7:8">
      <c r="G7870" s="66"/>
      <c r="H7870" s="66"/>
    </row>
    <row r="7871" spans="7:8">
      <c r="G7871" s="66"/>
      <c r="H7871" s="66"/>
    </row>
    <row r="7872" spans="7:8">
      <c r="G7872" s="66"/>
      <c r="H7872" s="66"/>
    </row>
    <row r="7873" spans="7:8">
      <c r="G7873" s="66"/>
      <c r="H7873" s="66"/>
    </row>
    <row r="7874" spans="7:8">
      <c r="G7874" s="66"/>
      <c r="H7874" s="66"/>
    </row>
    <row r="7875" spans="7:8">
      <c r="G7875" s="66"/>
      <c r="H7875" s="66"/>
    </row>
    <row r="7876" spans="7:8">
      <c r="G7876" s="66"/>
      <c r="H7876" s="66"/>
    </row>
    <row r="7877" spans="7:8">
      <c r="G7877" s="66"/>
      <c r="H7877" s="66"/>
    </row>
    <row r="7878" spans="7:8">
      <c r="G7878" s="66"/>
      <c r="H7878" s="66"/>
    </row>
    <row r="7879" spans="7:8">
      <c r="G7879" s="66"/>
      <c r="H7879" s="66"/>
    </row>
    <row r="7880" spans="7:8">
      <c r="G7880" s="66"/>
      <c r="H7880" s="66"/>
    </row>
    <row r="7881" spans="7:8">
      <c r="G7881" s="66"/>
      <c r="H7881" s="66"/>
    </row>
    <row r="7882" spans="7:8">
      <c r="G7882" s="66"/>
      <c r="H7882" s="66"/>
    </row>
    <row r="7883" spans="7:8">
      <c r="G7883" s="66"/>
      <c r="H7883" s="66"/>
    </row>
    <row r="7884" spans="7:8">
      <c r="G7884" s="66"/>
      <c r="H7884" s="66"/>
    </row>
    <row r="7885" spans="7:8">
      <c r="G7885" s="66"/>
      <c r="H7885" s="66"/>
    </row>
    <row r="7886" spans="7:8">
      <c r="G7886" s="66"/>
      <c r="H7886" s="66"/>
    </row>
    <row r="7887" spans="7:8">
      <c r="G7887" s="66"/>
      <c r="H7887" s="66"/>
    </row>
    <row r="7888" spans="7:8">
      <c r="G7888" s="66"/>
      <c r="H7888" s="66"/>
    </row>
    <row r="7889" spans="7:8">
      <c r="G7889" s="66"/>
      <c r="H7889" s="66"/>
    </row>
    <row r="7890" spans="7:8">
      <c r="G7890" s="66"/>
      <c r="H7890" s="66"/>
    </row>
    <row r="7891" spans="7:8">
      <c r="G7891" s="66"/>
      <c r="H7891" s="66"/>
    </row>
    <row r="7892" spans="7:8">
      <c r="G7892" s="66"/>
      <c r="H7892" s="66"/>
    </row>
    <row r="7893" spans="7:8">
      <c r="G7893" s="66"/>
      <c r="H7893" s="66"/>
    </row>
    <row r="7894" spans="7:8">
      <c r="G7894" s="66"/>
      <c r="H7894" s="66"/>
    </row>
    <row r="7895" spans="7:8">
      <c r="G7895" s="66"/>
      <c r="H7895" s="66"/>
    </row>
    <row r="7896" spans="7:8">
      <c r="G7896" s="66"/>
      <c r="H7896" s="66"/>
    </row>
    <row r="7897" spans="7:8">
      <c r="G7897" s="66"/>
      <c r="H7897" s="66"/>
    </row>
    <row r="7898" spans="7:8">
      <c r="G7898" s="66"/>
      <c r="H7898" s="66"/>
    </row>
    <row r="7899" spans="7:8">
      <c r="G7899" s="66"/>
      <c r="H7899" s="66"/>
    </row>
    <row r="7900" spans="7:8">
      <c r="G7900" s="66"/>
      <c r="H7900" s="66"/>
    </row>
    <row r="7901" spans="7:8">
      <c r="G7901" s="66"/>
      <c r="H7901" s="66"/>
    </row>
    <row r="7902" spans="7:8">
      <c r="G7902" s="66"/>
      <c r="H7902" s="66"/>
    </row>
    <row r="7903" spans="7:8">
      <c r="G7903" s="66"/>
      <c r="H7903" s="66"/>
    </row>
    <row r="7904" spans="7:8">
      <c r="G7904" s="66"/>
      <c r="H7904" s="66"/>
    </row>
    <row r="7905" spans="7:8">
      <c r="G7905" s="66"/>
      <c r="H7905" s="66"/>
    </row>
    <row r="7906" spans="7:8">
      <c r="G7906" s="66"/>
      <c r="H7906" s="66"/>
    </row>
    <row r="7907" spans="7:8">
      <c r="G7907" s="66"/>
      <c r="H7907" s="66"/>
    </row>
    <row r="7908" spans="7:8">
      <c r="G7908" s="66"/>
      <c r="H7908" s="66"/>
    </row>
    <row r="7909" spans="7:8">
      <c r="G7909" s="66"/>
      <c r="H7909" s="66"/>
    </row>
    <row r="7910" spans="7:8">
      <c r="G7910" s="66"/>
      <c r="H7910" s="66"/>
    </row>
    <row r="7911" spans="7:8">
      <c r="G7911" s="66"/>
      <c r="H7911" s="66"/>
    </row>
    <row r="7912" spans="7:8">
      <c r="G7912" s="66"/>
      <c r="H7912" s="66"/>
    </row>
    <row r="7913" spans="7:8">
      <c r="G7913" s="66"/>
      <c r="H7913" s="66"/>
    </row>
    <row r="7914" spans="7:8">
      <c r="G7914" s="66"/>
      <c r="H7914" s="66"/>
    </row>
    <row r="7915" spans="7:8">
      <c r="G7915" s="66"/>
      <c r="H7915" s="66"/>
    </row>
    <row r="7916" spans="7:8">
      <c r="G7916" s="66"/>
      <c r="H7916" s="66"/>
    </row>
    <row r="7917" spans="7:8">
      <c r="G7917" s="66"/>
      <c r="H7917" s="66"/>
    </row>
    <row r="7918" spans="7:8">
      <c r="G7918" s="66"/>
      <c r="H7918" s="66"/>
    </row>
    <row r="7919" spans="7:8">
      <c r="G7919" s="66"/>
      <c r="H7919" s="66"/>
    </row>
    <row r="7920" spans="7:8">
      <c r="G7920" s="66"/>
      <c r="H7920" s="66"/>
    </row>
    <row r="7921" spans="7:8">
      <c r="G7921" s="66"/>
      <c r="H7921" s="66"/>
    </row>
    <row r="7922" spans="7:8">
      <c r="G7922" s="66"/>
      <c r="H7922" s="66"/>
    </row>
    <row r="7923" spans="7:8">
      <c r="G7923" s="66"/>
      <c r="H7923" s="66"/>
    </row>
    <row r="7924" spans="7:8">
      <c r="G7924" s="66"/>
      <c r="H7924" s="66"/>
    </row>
    <row r="7925" spans="7:8">
      <c r="G7925" s="66"/>
      <c r="H7925" s="66"/>
    </row>
    <row r="7926" spans="7:8">
      <c r="G7926" s="66"/>
      <c r="H7926" s="66"/>
    </row>
    <row r="7927" spans="7:8">
      <c r="G7927" s="66"/>
      <c r="H7927" s="66"/>
    </row>
    <row r="7928" spans="7:8">
      <c r="G7928" s="66"/>
      <c r="H7928" s="66"/>
    </row>
    <row r="7929" spans="7:8">
      <c r="G7929" s="66"/>
      <c r="H7929" s="66"/>
    </row>
    <row r="7930" spans="7:8">
      <c r="G7930" s="66"/>
      <c r="H7930" s="66"/>
    </row>
    <row r="7931" spans="7:8">
      <c r="G7931" s="66"/>
      <c r="H7931" s="66"/>
    </row>
    <row r="7932" spans="7:8">
      <c r="G7932" s="66"/>
      <c r="H7932" s="66"/>
    </row>
    <row r="7933" spans="7:8">
      <c r="G7933" s="66"/>
      <c r="H7933" s="66"/>
    </row>
    <row r="7934" spans="7:8">
      <c r="G7934" s="66"/>
      <c r="H7934" s="66"/>
    </row>
    <row r="7935" spans="7:8">
      <c r="G7935" s="66"/>
      <c r="H7935" s="66"/>
    </row>
    <row r="7936" spans="7:8">
      <c r="G7936" s="66"/>
      <c r="H7936" s="66"/>
    </row>
    <row r="7937" spans="7:8">
      <c r="G7937" s="66"/>
      <c r="H7937" s="66"/>
    </row>
    <row r="7938" spans="7:8">
      <c r="G7938" s="66"/>
      <c r="H7938" s="66"/>
    </row>
    <row r="7939" spans="7:8">
      <c r="G7939" s="66"/>
      <c r="H7939" s="66"/>
    </row>
    <row r="7940" spans="7:8">
      <c r="G7940" s="66"/>
      <c r="H7940" s="66"/>
    </row>
    <row r="7941" spans="7:8">
      <c r="G7941" s="66"/>
      <c r="H7941" s="66"/>
    </row>
    <row r="7942" spans="7:8">
      <c r="G7942" s="66"/>
      <c r="H7942" s="66"/>
    </row>
    <row r="7943" spans="7:8">
      <c r="G7943" s="66"/>
      <c r="H7943" s="66"/>
    </row>
    <row r="7944" spans="7:8">
      <c r="G7944" s="66"/>
      <c r="H7944" s="66"/>
    </row>
    <row r="7945" spans="7:8">
      <c r="G7945" s="66"/>
      <c r="H7945" s="66"/>
    </row>
    <row r="7946" spans="7:8">
      <c r="G7946" s="66"/>
      <c r="H7946" s="66"/>
    </row>
    <row r="7947" spans="7:8">
      <c r="G7947" s="66"/>
      <c r="H7947" s="66"/>
    </row>
    <row r="7948" spans="7:8">
      <c r="G7948" s="66"/>
      <c r="H7948" s="66"/>
    </row>
    <row r="7949" spans="7:8">
      <c r="G7949" s="66"/>
      <c r="H7949" s="66"/>
    </row>
    <row r="7950" spans="7:8">
      <c r="G7950" s="66"/>
      <c r="H7950" s="66"/>
    </row>
    <row r="7951" spans="7:8">
      <c r="G7951" s="66"/>
      <c r="H7951" s="66"/>
    </row>
    <row r="7952" spans="7:8">
      <c r="G7952" s="66"/>
      <c r="H7952" s="66"/>
    </row>
    <row r="7953" spans="7:8">
      <c r="G7953" s="66"/>
      <c r="H7953" s="66"/>
    </row>
    <row r="7954" spans="7:8">
      <c r="G7954" s="66"/>
      <c r="H7954" s="66"/>
    </row>
    <row r="7955" spans="7:8">
      <c r="G7955" s="66"/>
      <c r="H7955" s="66"/>
    </row>
    <row r="7956" spans="7:8">
      <c r="G7956" s="66"/>
      <c r="H7956" s="66"/>
    </row>
    <row r="7957" spans="7:8">
      <c r="G7957" s="66"/>
      <c r="H7957" s="66"/>
    </row>
    <row r="7958" spans="7:8">
      <c r="G7958" s="66"/>
      <c r="H7958" s="66"/>
    </row>
    <row r="7959" spans="7:8">
      <c r="G7959" s="66"/>
      <c r="H7959" s="66"/>
    </row>
    <row r="7960" spans="7:8">
      <c r="G7960" s="66"/>
      <c r="H7960" s="66"/>
    </row>
    <row r="7961" spans="7:8">
      <c r="G7961" s="66"/>
      <c r="H7961" s="66"/>
    </row>
    <row r="7962" spans="7:8">
      <c r="G7962" s="66"/>
      <c r="H7962" s="66"/>
    </row>
    <row r="7963" spans="7:8">
      <c r="G7963" s="66"/>
      <c r="H7963" s="66"/>
    </row>
    <row r="7964" spans="7:8">
      <c r="G7964" s="66"/>
      <c r="H7964" s="66"/>
    </row>
    <row r="7965" spans="7:8">
      <c r="G7965" s="66"/>
      <c r="H7965" s="66"/>
    </row>
    <row r="7966" spans="7:8">
      <c r="G7966" s="66"/>
      <c r="H7966" s="66"/>
    </row>
    <row r="7967" spans="7:8">
      <c r="G7967" s="66"/>
      <c r="H7967" s="66"/>
    </row>
    <row r="7968" spans="7:8">
      <c r="G7968" s="66"/>
      <c r="H7968" s="66"/>
    </row>
    <row r="7969" spans="7:8">
      <c r="G7969" s="66"/>
      <c r="H7969" s="66"/>
    </row>
    <row r="7970" spans="7:8">
      <c r="G7970" s="66"/>
      <c r="H7970" s="66"/>
    </row>
    <row r="7971" spans="7:8">
      <c r="G7971" s="66"/>
      <c r="H7971" s="66"/>
    </row>
    <row r="7972" spans="7:8">
      <c r="G7972" s="66"/>
      <c r="H7972" s="66"/>
    </row>
    <row r="7973" spans="7:8">
      <c r="G7973" s="66"/>
      <c r="H7973" s="66"/>
    </row>
    <row r="7974" spans="7:8">
      <c r="G7974" s="66"/>
      <c r="H7974" s="66"/>
    </row>
    <row r="7975" spans="7:8">
      <c r="G7975" s="66"/>
      <c r="H7975" s="66"/>
    </row>
    <row r="7976" spans="7:8">
      <c r="G7976" s="66"/>
      <c r="H7976" s="66"/>
    </row>
    <row r="7977" spans="7:8">
      <c r="G7977" s="66"/>
      <c r="H7977" s="66"/>
    </row>
    <row r="7978" spans="7:8">
      <c r="G7978" s="66"/>
      <c r="H7978" s="66"/>
    </row>
    <row r="7979" spans="7:8">
      <c r="G7979" s="66"/>
      <c r="H7979" s="66"/>
    </row>
    <row r="7980" spans="7:8">
      <c r="G7980" s="66"/>
      <c r="H7980" s="66"/>
    </row>
    <row r="7981" spans="7:8">
      <c r="G7981" s="66"/>
      <c r="H7981" s="66"/>
    </row>
    <row r="7982" spans="7:8">
      <c r="G7982" s="66"/>
      <c r="H7982" s="66"/>
    </row>
    <row r="7983" spans="7:8">
      <c r="G7983" s="66"/>
      <c r="H7983" s="66"/>
    </row>
    <row r="7984" spans="7:8">
      <c r="G7984" s="66"/>
      <c r="H7984" s="66"/>
    </row>
    <row r="7985" spans="7:8">
      <c r="G7985" s="66"/>
      <c r="H7985" s="66"/>
    </row>
    <row r="7986" spans="7:8">
      <c r="G7986" s="66"/>
      <c r="H7986" s="66"/>
    </row>
    <row r="7987" spans="7:8">
      <c r="G7987" s="66"/>
      <c r="H7987" s="66"/>
    </row>
    <row r="7988" spans="7:8">
      <c r="G7988" s="66"/>
      <c r="H7988" s="66"/>
    </row>
    <row r="7989" spans="7:8">
      <c r="G7989" s="66"/>
      <c r="H7989" s="66"/>
    </row>
    <row r="7990" spans="7:8">
      <c r="G7990" s="66"/>
      <c r="H7990" s="66"/>
    </row>
    <row r="7991" spans="7:8">
      <c r="G7991" s="66"/>
      <c r="H7991" s="66"/>
    </row>
    <row r="7992" spans="7:8">
      <c r="G7992" s="66"/>
      <c r="H7992" s="66"/>
    </row>
    <row r="7993" spans="7:8">
      <c r="G7993" s="66"/>
      <c r="H7993" s="66"/>
    </row>
    <row r="7994" spans="7:8">
      <c r="G7994" s="66"/>
      <c r="H7994" s="66"/>
    </row>
    <row r="7995" spans="7:8">
      <c r="G7995" s="66"/>
      <c r="H7995" s="66"/>
    </row>
    <row r="7996" spans="7:8">
      <c r="G7996" s="66"/>
      <c r="H7996" s="66"/>
    </row>
    <row r="7997" spans="7:8">
      <c r="G7997" s="66"/>
      <c r="H7997" s="66"/>
    </row>
    <row r="7998" spans="7:8">
      <c r="G7998" s="66"/>
      <c r="H7998" s="66"/>
    </row>
    <row r="7999" spans="7:8">
      <c r="G7999" s="66"/>
      <c r="H7999" s="66"/>
    </row>
    <row r="8000" spans="7:8">
      <c r="G8000" s="66"/>
      <c r="H8000" s="66"/>
    </row>
    <row r="8001" spans="7:8">
      <c r="G8001" s="66"/>
      <c r="H8001" s="66"/>
    </row>
    <row r="8002" spans="7:8">
      <c r="G8002" s="66"/>
      <c r="H8002" s="66"/>
    </row>
    <row r="8003" spans="7:8">
      <c r="G8003" s="66"/>
      <c r="H8003" s="66"/>
    </row>
    <row r="8004" spans="7:8">
      <c r="G8004" s="66"/>
      <c r="H8004" s="66"/>
    </row>
    <row r="8005" spans="7:8">
      <c r="G8005" s="66"/>
      <c r="H8005" s="66"/>
    </row>
    <row r="8006" spans="7:8">
      <c r="G8006" s="66"/>
      <c r="H8006" s="66"/>
    </row>
    <row r="8007" spans="7:8">
      <c r="G8007" s="66"/>
      <c r="H8007" s="66"/>
    </row>
    <row r="8008" spans="7:8">
      <c r="G8008" s="66"/>
      <c r="H8008" s="66"/>
    </row>
    <row r="8009" spans="7:8">
      <c r="G8009" s="66"/>
      <c r="H8009" s="66"/>
    </row>
    <row r="8010" spans="7:8">
      <c r="G8010" s="66"/>
      <c r="H8010" s="66"/>
    </row>
    <row r="8011" spans="7:8">
      <c r="G8011" s="66"/>
      <c r="H8011" s="66"/>
    </row>
    <row r="8012" spans="7:8">
      <c r="G8012" s="66"/>
      <c r="H8012" s="66"/>
    </row>
    <row r="8013" spans="7:8">
      <c r="G8013" s="66"/>
      <c r="H8013" s="66"/>
    </row>
    <row r="8014" spans="7:8">
      <c r="G8014" s="66"/>
      <c r="H8014" s="66"/>
    </row>
    <row r="8015" spans="7:8">
      <c r="G8015" s="66"/>
      <c r="H8015" s="66"/>
    </row>
    <row r="8016" spans="7:8">
      <c r="G8016" s="66"/>
      <c r="H8016" s="66"/>
    </row>
    <row r="8017" spans="7:8">
      <c r="G8017" s="66"/>
      <c r="H8017" s="66"/>
    </row>
    <row r="8018" spans="7:8">
      <c r="G8018" s="66"/>
      <c r="H8018" s="66"/>
    </row>
    <row r="8019" spans="7:8">
      <c r="G8019" s="66"/>
      <c r="H8019" s="66"/>
    </row>
    <row r="8020" spans="7:8">
      <c r="G8020" s="66"/>
      <c r="H8020" s="66"/>
    </row>
    <row r="8021" spans="7:8">
      <c r="G8021" s="66"/>
      <c r="H8021" s="66"/>
    </row>
    <row r="8022" spans="7:8">
      <c r="G8022" s="66"/>
      <c r="H8022" s="66"/>
    </row>
    <row r="8023" spans="7:8">
      <c r="G8023" s="66"/>
      <c r="H8023" s="66"/>
    </row>
    <row r="8024" spans="7:8">
      <c r="G8024" s="66"/>
      <c r="H8024" s="66"/>
    </row>
    <row r="8025" spans="7:8">
      <c r="G8025" s="66"/>
      <c r="H8025" s="66"/>
    </row>
    <row r="8026" spans="7:8">
      <c r="G8026" s="66"/>
      <c r="H8026" s="66"/>
    </row>
    <row r="8027" spans="7:8">
      <c r="G8027" s="66"/>
      <c r="H8027" s="66"/>
    </row>
    <row r="8028" spans="7:8">
      <c r="G8028" s="66"/>
      <c r="H8028" s="66"/>
    </row>
    <row r="8029" spans="7:8">
      <c r="G8029" s="66"/>
      <c r="H8029" s="66"/>
    </row>
    <row r="8030" spans="7:8">
      <c r="G8030" s="66"/>
      <c r="H8030" s="66"/>
    </row>
    <row r="8031" spans="7:8">
      <c r="G8031" s="66"/>
      <c r="H8031" s="66"/>
    </row>
    <row r="8032" spans="7:8">
      <c r="G8032" s="66"/>
      <c r="H8032" s="66"/>
    </row>
    <row r="8033" spans="7:8">
      <c r="G8033" s="66"/>
      <c r="H8033" s="66"/>
    </row>
    <row r="8034" spans="7:8">
      <c r="G8034" s="66"/>
      <c r="H8034" s="66"/>
    </row>
    <row r="8035" spans="7:8">
      <c r="G8035" s="66"/>
      <c r="H8035" s="66"/>
    </row>
    <row r="8036" spans="7:8">
      <c r="G8036" s="66"/>
      <c r="H8036" s="66"/>
    </row>
    <row r="8037" spans="7:8">
      <c r="G8037" s="66"/>
      <c r="H8037" s="66"/>
    </row>
    <row r="8038" spans="7:8">
      <c r="G8038" s="66"/>
      <c r="H8038" s="66"/>
    </row>
    <row r="8039" spans="7:8">
      <c r="G8039" s="66"/>
      <c r="H8039" s="66"/>
    </row>
    <row r="8040" spans="7:8">
      <c r="G8040" s="66"/>
      <c r="H8040" s="66"/>
    </row>
    <row r="8041" spans="7:8">
      <c r="G8041" s="66"/>
      <c r="H8041" s="66"/>
    </row>
    <row r="8042" spans="7:8">
      <c r="G8042" s="66"/>
      <c r="H8042" s="66"/>
    </row>
    <row r="8043" spans="7:8">
      <c r="G8043" s="66"/>
      <c r="H8043" s="66"/>
    </row>
    <row r="8044" spans="7:8">
      <c r="G8044" s="66"/>
      <c r="H8044" s="66"/>
    </row>
    <row r="8045" spans="7:8">
      <c r="G8045" s="66"/>
      <c r="H8045" s="66"/>
    </row>
    <row r="8046" spans="7:8">
      <c r="G8046" s="66"/>
      <c r="H8046" s="66"/>
    </row>
    <row r="8047" spans="7:8">
      <c r="G8047" s="66"/>
      <c r="H8047" s="66"/>
    </row>
    <row r="8048" spans="7:8">
      <c r="G8048" s="66"/>
      <c r="H8048" s="66"/>
    </row>
    <row r="8049" spans="7:8">
      <c r="G8049" s="66"/>
      <c r="H8049" s="66"/>
    </row>
    <row r="8050" spans="7:8">
      <c r="G8050" s="66"/>
      <c r="H8050" s="66"/>
    </row>
    <row r="8051" spans="7:8">
      <c r="G8051" s="66"/>
      <c r="H8051" s="66"/>
    </row>
    <row r="8052" spans="7:8">
      <c r="G8052" s="66"/>
      <c r="H8052" s="66"/>
    </row>
    <row r="8053" spans="7:8">
      <c r="G8053" s="66"/>
      <c r="H8053" s="66"/>
    </row>
    <row r="8054" spans="7:8">
      <c r="G8054" s="66"/>
      <c r="H8054" s="66"/>
    </row>
    <row r="8055" spans="7:8">
      <c r="G8055" s="66"/>
      <c r="H8055" s="66"/>
    </row>
    <row r="8056" spans="7:8">
      <c r="G8056" s="66"/>
      <c r="H8056" s="66"/>
    </row>
    <row r="8057" spans="7:8">
      <c r="G8057" s="66"/>
      <c r="H8057" s="66"/>
    </row>
    <row r="8058" spans="7:8">
      <c r="G8058" s="66"/>
      <c r="H8058" s="66"/>
    </row>
    <row r="8059" spans="7:8">
      <c r="G8059" s="66"/>
      <c r="H8059" s="66"/>
    </row>
    <row r="8060" spans="7:8">
      <c r="G8060" s="66"/>
      <c r="H8060" s="66"/>
    </row>
    <row r="8061" spans="7:8">
      <c r="G8061" s="66"/>
      <c r="H8061" s="66"/>
    </row>
    <row r="8062" spans="7:8">
      <c r="G8062" s="66"/>
      <c r="H8062" s="66"/>
    </row>
    <row r="8063" spans="7:8">
      <c r="G8063" s="66"/>
      <c r="H8063" s="66"/>
    </row>
    <row r="8064" spans="7:8">
      <c r="G8064" s="66"/>
      <c r="H8064" s="66"/>
    </row>
    <row r="8065" spans="7:8">
      <c r="G8065" s="66"/>
      <c r="H8065" s="66"/>
    </row>
    <row r="8066" spans="7:8">
      <c r="G8066" s="66"/>
      <c r="H8066" s="66"/>
    </row>
    <row r="8067" spans="7:8">
      <c r="G8067" s="66"/>
      <c r="H8067" s="66"/>
    </row>
    <row r="8068" spans="7:8">
      <c r="G8068" s="66"/>
      <c r="H8068" s="66"/>
    </row>
    <row r="8069" spans="7:8">
      <c r="G8069" s="66"/>
      <c r="H8069" s="66"/>
    </row>
    <row r="8070" spans="7:8">
      <c r="G8070" s="66"/>
      <c r="H8070" s="66"/>
    </row>
    <row r="8071" spans="7:8">
      <c r="G8071" s="66"/>
      <c r="H8071" s="66"/>
    </row>
    <row r="8072" spans="7:8">
      <c r="G8072" s="66"/>
      <c r="H8072" s="66"/>
    </row>
    <row r="8073" spans="7:8">
      <c r="G8073" s="66"/>
      <c r="H8073" s="66"/>
    </row>
    <row r="8074" spans="7:8">
      <c r="G8074" s="66"/>
      <c r="H8074" s="66"/>
    </row>
    <row r="8075" spans="7:8">
      <c r="G8075" s="66"/>
      <c r="H8075" s="66"/>
    </row>
    <row r="8076" spans="7:8">
      <c r="G8076" s="66"/>
      <c r="H8076" s="66"/>
    </row>
    <row r="8077" spans="7:8">
      <c r="G8077" s="66"/>
      <c r="H8077" s="66"/>
    </row>
    <row r="8078" spans="7:8">
      <c r="G8078" s="66"/>
      <c r="H8078" s="66"/>
    </row>
    <row r="8079" spans="7:8">
      <c r="G8079" s="66"/>
      <c r="H8079" s="66"/>
    </row>
    <row r="8080" spans="7:8">
      <c r="G8080" s="66"/>
      <c r="H8080" s="66"/>
    </row>
    <row r="8081" spans="7:8">
      <c r="G8081" s="66"/>
      <c r="H8081" s="66"/>
    </row>
    <row r="8082" spans="7:8">
      <c r="G8082" s="66"/>
      <c r="H8082" s="66"/>
    </row>
    <row r="8083" spans="7:8">
      <c r="G8083" s="66"/>
      <c r="H8083" s="66"/>
    </row>
    <row r="8084" spans="7:8">
      <c r="G8084" s="66"/>
      <c r="H8084" s="66"/>
    </row>
    <row r="8085" spans="7:8">
      <c r="G8085" s="66"/>
      <c r="H8085" s="66"/>
    </row>
    <row r="8086" spans="7:8">
      <c r="G8086" s="66"/>
      <c r="H8086" s="66"/>
    </row>
    <row r="8087" spans="7:8">
      <c r="G8087" s="66"/>
      <c r="H8087" s="66"/>
    </row>
    <row r="8088" spans="7:8">
      <c r="G8088" s="66"/>
      <c r="H8088" s="66"/>
    </row>
    <row r="8089" spans="7:8">
      <c r="G8089" s="66"/>
      <c r="H8089" s="66"/>
    </row>
    <row r="8090" spans="7:8">
      <c r="G8090" s="66"/>
      <c r="H8090" s="66"/>
    </row>
    <row r="8091" spans="7:8">
      <c r="G8091" s="66"/>
      <c r="H8091" s="66"/>
    </row>
    <row r="8092" spans="7:8">
      <c r="G8092" s="66"/>
      <c r="H8092" s="66"/>
    </row>
    <row r="8093" spans="7:8">
      <c r="G8093" s="66"/>
      <c r="H8093" s="66"/>
    </row>
    <row r="8094" spans="7:8">
      <c r="G8094" s="66"/>
      <c r="H8094" s="66"/>
    </row>
    <row r="8095" spans="7:8">
      <c r="G8095" s="66"/>
      <c r="H8095" s="66"/>
    </row>
    <row r="8096" spans="7:8">
      <c r="G8096" s="66"/>
      <c r="H8096" s="66"/>
    </row>
    <row r="8097" spans="7:8">
      <c r="G8097" s="66"/>
      <c r="H8097" s="66"/>
    </row>
    <row r="8098" spans="7:8">
      <c r="G8098" s="66"/>
      <c r="H8098" s="66"/>
    </row>
    <row r="8099" spans="7:8">
      <c r="G8099" s="66"/>
      <c r="H8099" s="66"/>
    </row>
    <row r="8100" spans="7:8">
      <c r="G8100" s="66"/>
      <c r="H8100" s="66"/>
    </row>
    <row r="8101" spans="7:8">
      <c r="G8101" s="66"/>
      <c r="H8101" s="66"/>
    </row>
    <row r="8102" spans="7:8">
      <c r="G8102" s="66"/>
      <c r="H8102" s="66"/>
    </row>
    <row r="8103" spans="7:8">
      <c r="G8103" s="66"/>
      <c r="H8103" s="66"/>
    </row>
    <row r="8104" spans="7:8">
      <c r="G8104" s="66"/>
      <c r="H8104" s="66"/>
    </row>
    <row r="8105" spans="7:8">
      <c r="G8105" s="66"/>
      <c r="H8105" s="66"/>
    </row>
    <row r="8106" spans="7:8">
      <c r="G8106" s="66"/>
      <c r="H8106" s="66"/>
    </row>
    <row r="8107" spans="7:8">
      <c r="G8107" s="66"/>
      <c r="H8107" s="66"/>
    </row>
    <row r="8108" spans="7:8">
      <c r="G8108" s="66"/>
      <c r="H8108" s="66"/>
    </row>
    <row r="8109" spans="7:8">
      <c r="G8109" s="66"/>
      <c r="H8109" s="66"/>
    </row>
    <row r="8110" spans="7:8">
      <c r="G8110" s="66"/>
      <c r="H8110" s="66"/>
    </row>
    <row r="8111" spans="7:8">
      <c r="G8111" s="66"/>
      <c r="H8111" s="66"/>
    </row>
    <row r="8112" spans="7:8">
      <c r="G8112" s="66"/>
      <c r="H8112" s="66"/>
    </row>
    <row r="8113" spans="7:8">
      <c r="G8113" s="66"/>
      <c r="H8113" s="66"/>
    </row>
    <row r="8114" spans="7:8">
      <c r="G8114" s="66"/>
      <c r="H8114" s="66"/>
    </row>
    <row r="8115" spans="7:8">
      <c r="G8115" s="66"/>
      <c r="H8115" s="66"/>
    </row>
    <row r="8116" spans="7:8">
      <c r="G8116" s="66"/>
      <c r="H8116" s="66"/>
    </row>
    <row r="8117" spans="7:8">
      <c r="G8117" s="66"/>
      <c r="H8117" s="66"/>
    </row>
    <row r="8118" spans="7:8">
      <c r="G8118" s="66"/>
      <c r="H8118" s="66"/>
    </row>
    <row r="8119" spans="7:8">
      <c r="G8119" s="66"/>
      <c r="H8119" s="66"/>
    </row>
    <row r="8120" spans="7:8">
      <c r="G8120" s="66"/>
      <c r="H8120" s="66"/>
    </row>
    <row r="8121" spans="7:8">
      <c r="G8121" s="66"/>
      <c r="H8121" s="66"/>
    </row>
    <row r="8122" spans="7:8">
      <c r="G8122" s="66"/>
      <c r="H8122" s="66"/>
    </row>
    <row r="8123" spans="7:8">
      <c r="G8123" s="66"/>
      <c r="H8123" s="66"/>
    </row>
    <row r="8124" spans="7:8">
      <c r="G8124" s="66"/>
      <c r="H8124" s="66"/>
    </row>
    <row r="8125" spans="7:8">
      <c r="G8125" s="66"/>
      <c r="H8125" s="66"/>
    </row>
    <row r="8126" spans="7:8">
      <c r="G8126" s="66"/>
      <c r="H8126" s="66"/>
    </row>
    <row r="8127" spans="7:8">
      <c r="G8127" s="66"/>
      <c r="H8127" s="66"/>
    </row>
    <row r="8128" spans="7:8">
      <c r="G8128" s="66"/>
      <c r="H8128" s="66"/>
    </row>
    <row r="8129" spans="7:8">
      <c r="G8129" s="66"/>
      <c r="H8129" s="66"/>
    </row>
    <row r="8130" spans="7:8">
      <c r="G8130" s="66"/>
      <c r="H8130" s="66"/>
    </row>
    <row r="8131" spans="7:8">
      <c r="G8131" s="66"/>
      <c r="H8131" s="66"/>
    </row>
    <row r="8132" spans="7:8">
      <c r="G8132" s="66"/>
      <c r="H8132" s="66"/>
    </row>
    <row r="8133" spans="7:8">
      <c r="G8133" s="66"/>
      <c r="H8133" s="66"/>
    </row>
    <row r="8134" spans="7:8">
      <c r="G8134" s="66"/>
      <c r="H8134" s="66"/>
    </row>
    <row r="8135" spans="7:8">
      <c r="G8135" s="66"/>
      <c r="H8135" s="66"/>
    </row>
    <row r="8136" spans="7:8">
      <c r="G8136" s="66"/>
      <c r="H8136" s="66"/>
    </row>
    <row r="8137" spans="7:8">
      <c r="G8137" s="66"/>
      <c r="H8137" s="66"/>
    </row>
    <row r="8138" spans="7:8">
      <c r="G8138" s="66"/>
      <c r="H8138" s="66"/>
    </row>
    <row r="8139" spans="7:8">
      <c r="G8139" s="66"/>
      <c r="H8139" s="66"/>
    </row>
    <row r="8140" spans="7:8">
      <c r="G8140" s="66"/>
      <c r="H8140" s="66"/>
    </row>
    <row r="8141" spans="7:8">
      <c r="G8141" s="66"/>
      <c r="H8141" s="66"/>
    </row>
    <row r="8142" spans="7:8">
      <c r="G8142" s="66"/>
      <c r="H8142" s="66"/>
    </row>
    <row r="8143" spans="7:8">
      <c r="G8143" s="66"/>
      <c r="H8143" s="66"/>
    </row>
    <row r="8144" spans="7:8">
      <c r="G8144" s="66"/>
      <c r="H8144" s="66"/>
    </row>
    <row r="8145" spans="7:8">
      <c r="G8145" s="66"/>
      <c r="H8145" s="66"/>
    </row>
    <row r="8146" spans="7:8">
      <c r="G8146" s="66"/>
      <c r="H8146" s="66"/>
    </row>
    <row r="8147" spans="7:8">
      <c r="G8147" s="66"/>
      <c r="H8147" s="66"/>
    </row>
    <row r="8148" spans="7:8">
      <c r="G8148" s="66"/>
      <c r="H8148" s="66"/>
    </row>
    <row r="8149" spans="7:8">
      <c r="G8149" s="66"/>
      <c r="H8149" s="66"/>
    </row>
    <row r="8150" spans="7:8">
      <c r="G8150" s="66"/>
      <c r="H8150" s="66"/>
    </row>
    <row r="8151" spans="7:8">
      <c r="G8151" s="66"/>
      <c r="H8151" s="66"/>
    </row>
    <row r="8152" spans="7:8">
      <c r="G8152" s="66"/>
      <c r="H8152" s="66"/>
    </row>
    <row r="8153" spans="7:8">
      <c r="G8153" s="66"/>
      <c r="H8153" s="66"/>
    </row>
    <row r="8154" spans="7:8">
      <c r="G8154" s="66"/>
      <c r="H8154" s="66"/>
    </row>
    <row r="8155" spans="7:8">
      <c r="G8155" s="66"/>
      <c r="H8155" s="66"/>
    </row>
    <row r="8156" spans="7:8">
      <c r="G8156" s="66"/>
      <c r="H8156" s="66"/>
    </row>
    <row r="8157" spans="7:8">
      <c r="G8157" s="66"/>
      <c r="H8157" s="66"/>
    </row>
    <row r="8158" spans="7:8">
      <c r="G8158" s="66"/>
      <c r="H8158" s="66"/>
    </row>
    <row r="8159" spans="7:8">
      <c r="G8159" s="66"/>
      <c r="H8159" s="66"/>
    </row>
    <row r="8160" spans="7:8">
      <c r="G8160" s="66"/>
      <c r="H8160" s="66"/>
    </row>
    <row r="8161" spans="7:8">
      <c r="G8161" s="66"/>
      <c r="H8161" s="66"/>
    </row>
    <row r="8162" spans="7:8">
      <c r="G8162" s="66"/>
      <c r="H8162" s="66"/>
    </row>
    <row r="8163" spans="7:8">
      <c r="G8163" s="66"/>
      <c r="H8163" s="66"/>
    </row>
    <row r="8164" spans="7:8">
      <c r="G8164" s="66"/>
      <c r="H8164" s="66"/>
    </row>
    <row r="8165" spans="7:8">
      <c r="G8165" s="66"/>
      <c r="H8165" s="66"/>
    </row>
    <row r="8166" spans="7:8">
      <c r="G8166" s="66"/>
      <c r="H8166" s="66"/>
    </row>
    <row r="8167" spans="7:8">
      <c r="G8167" s="66"/>
      <c r="H8167" s="66"/>
    </row>
    <row r="8168" spans="7:8">
      <c r="G8168" s="66"/>
      <c r="H8168" s="66"/>
    </row>
    <row r="8169" spans="7:8">
      <c r="G8169" s="66"/>
      <c r="H8169" s="66"/>
    </row>
    <row r="8170" spans="7:8">
      <c r="G8170" s="66"/>
      <c r="H8170" s="66"/>
    </row>
    <row r="8171" spans="7:8">
      <c r="G8171" s="66"/>
      <c r="H8171" s="66"/>
    </row>
    <row r="8172" spans="7:8">
      <c r="G8172" s="66"/>
      <c r="H8172" s="66"/>
    </row>
    <row r="8173" spans="7:8">
      <c r="G8173" s="66"/>
      <c r="H8173" s="66"/>
    </row>
    <row r="8174" spans="7:8">
      <c r="G8174" s="66"/>
      <c r="H8174" s="66"/>
    </row>
    <row r="8175" spans="7:8">
      <c r="G8175" s="66"/>
      <c r="H8175" s="66"/>
    </row>
    <row r="8176" spans="7:8">
      <c r="G8176" s="66"/>
      <c r="H8176" s="66"/>
    </row>
    <row r="8177" spans="7:8">
      <c r="G8177" s="66"/>
      <c r="H8177" s="66"/>
    </row>
    <row r="8178" spans="7:8">
      <c r="G8178" s="66"/>
      <c r="H8178" s="66"/>
    </row>
    <row r="8179" spans="7:8">
      <c r="G8179" s="66"/>
      <c r="H8179" s="66"/>
    </row>
    <row r="8180" spans="7:8">
      <c r="G8180" s="66"/>
      <c r="H8180" s="66"/>
    </row>
    <row r="8181" spans="7:8">
      <c r="G8181" s="66"/>
      <c r="H8181" s="66"/>
    </row>
    <row r="8182" spans="7:8">
      <c r="G8182" s="66"/>
      <c r="H8182" s="66"/>
    </row>
    <row r="8183" spans="7:8">
      <c r="G8183" s="66"/>
      <c r="H8183" s="66"/>
    </row>
    <row r="8184" spans="7:8">
      <c r="G8184" s="66"/>
      <c r="H8184" s="66"/>
    </row>
    <row r="8185" spans="7:8">
      <c r="G8185" s="66"/>
      <c r="H8185" s="66"/>
    </row>
    <row r="8186" spans="7:8">
      <c r="G8186" s="66"/>
      <c r="H8186" s="66"/>
    </row>
    <row r="8187" spans="7:8">
      <c r="G8187" s="66"/>
      <c r="H8187" s="66"/>
    </row>
    <row r="8188" spans="7:8">
      <c r="G8188" s="66"/>
      <c r="H8188" s="66"/>
    </row>
    <row r="8189" spans="7:8">
      <c r="G8189" s="66"/>
      <c r="H8189" s="66"/>
    </row>
    <row r="8190" spans="7:8">
      <c r="G8190" s="66"/>
      <c r="H8190" s="66"/>
    </row>
    <row r="8191" spans="7:8">
      <c r="G8191" s="66"/>
      <c r="H8191" s="66"/>
    </row>
    <row r="8192" spans="7:8">
      <c r="G8192" s="66"/>
      <c r="H8192" s="66"/>
    </row>
    <row r="8193" spans="7:8">
      <c r="G8193" s="66"/>
      <c r="H8193" s="66"/>
    </row>
    <row r="8194" spans="7:8">
      <c r="G8194" s="66"/>
      <c r="H8194" s="66"/>
    </row>
    <row r="8195" spans="7:8">
      <c r="G8195" s="66"/>
      <c r="H8195" s="66"/>
    </row>
    <row r="8196" spans="7:8">
      <c r="G8196" s="66"/>
      <c r="H8196" s="66"/>
    </row>
    <row r="8197" spans="7:8">
      <c r="G8197" s="66"/>
      <c r="H8197" s="66"/>
    </row>
    <row r="8198" spans="7:8">
      <c r="G8198" s="66"/>
      <c r="H8198" s="66"/>
    </row>
    <row r="8199" spans="7:8">
      <c r="G8199" s="66"/>
      <c r="H8199" s="66"/>
    </row>
    <row r="8200" spans="7:8">
      <c r="G8200" s="66"/>
      <c r="H8200" s="66"/>
    </row>
    <row r="8201" spans="7:8">
      <c r="G8201" s="66"/>
      <c r="H8201" s="66"/>
    </row>
    <row r="8202" spans="7:8">
      <c r="G8202" s="66"/>
      <c r="H8202" s="66"/>
    </row>
    <row r="8203" spans="7:8">
      <c r="G8203" s="66"/>
      <c r="H8203" s="66"/>
    </row>
    <row r="8204" spans="7:8">
      <c r="G8204" s="66"/>
      <c r="H8204" s="66"/>
    </row>
    <row r="8205" spans="7:8">
      <c r="G8205" s="66"/>
      <c r="H8205" s="66"/>
    </row>
    <row r="8206" spans="7:8">
      <c r="G8206" s="66"/>
      <c r="H8206" s="66"/>
    </row>
    <row r="8207" spans="7:8">
      <c r="G8207" s="66"/>
      <c r="H8207" s="66"/>
    </row>
    <row r="8208" spans="7:8">
      <c r="G8208" s="66"/>
      <c r="H8208" s="66"/>
    </row>
    <row r="8209" spans="7:8">
      <c r="G8209" s="66"/>
      <c r="H8209" s="66"/>
    </row>
    <row r="8210" spans="7:8">
      <c r="G8210" s="66"/>
      <c r="H8210" s="66"/>
    </row>
    <row r="8211" spans="7:8">
      <c r="G8211" s="66"/>
      <c r="H8211" s="66"/>
    </row>
    <row r="8212" spans="7:8">
      <c r="G8212" s="66"/>
      <c r="H8212" s="66"/>
    </row>
    <row r="8213" spans="7:8">
      <c r="G8213" s="66"/>
      <c r="H8213" s="66"/>
    </row>
    <row r="8214" spans="7:8">
      <c r="G8214" s="66"/>
      <c r="H8214" s="66"/>
    </row>
    <row r="8215" spans="7:8">
      <c r="G8215" s="66"/>
      <c r="H8215" s="66"/>
    </row>
    <row r="8216" spans="7:8">
      <c r="G8216" s="66"/>
      <c r="H8216" s="66"/>
    </row>
    <row r="8217" spans="7:8">
      <c r="G8217" s="66"/>
      <c r="H8217" s="66"/>
    </row>
    <row r="8218" spans="7:8">
      <c r="G8218" s="66"/>
      <c r="H8218" s="66"/>
    </row>
    <row r="8219" spans="7:8">
      <c r="G8219" s="66"/>
      <c r="H8219" s="66"/>
    </row>
    <row r="8220" spans="7:8">
      <c r="G8220" s="66"/>
      <c r="H8220" s="66"/>
    </row>
    <row r="8221" spans="7:8">
      <c r="G8221" s="66"/>
      <c r="H8221" s="66"/>
    </row>
    <row r="8222" spans="7:8">
      <c r="G8222" s="66"/>
      <c r="H8222" s="66"/>
    </row>
    <row r="8223" spans="7:8">
      <c r="G8223" s="66"/>
      <c r="H8223" s="66"/>
    </row>
    <row r="8224" spans="7:8">
      <c r="G8224" s="66"/>
      <c r="H8224" s="66"/>
    </row>
    <row r="8225" spans="7:8">
      <c r="G8225" s="66"/>
      <c r="H8225" s="66"/>
    </row>
    <row r="8226" spans="7:8">
      <c r="G8226" s="66"/>
      <c r="H8226" s="66"/>
    </row>
    <row r="8227" spans="7:8">
      <c r="G8227" s="66"/>
      <c r="H8227" s="66"/>
    </row>
    <row r="8228" spans="7:8">
      <c r="G8228" s="66"/>
      <c r="H8228" s="66"/>
    </row>
    <row r="8229" spans="7:8">
      <c r="G8229" s="66"/>
      <c r="H8229" s="66"/>
    </row>
    <row r="8230" spans="7:8">
      <c r="G8230" s="66"/>
      <c r="H8230" s="66"/>
    </row>
    <row r="8231" spans="7:8">
      <c r="G8231" s="66"/>
      <c r="H8231" s="66"/>
    </row>
    <row r="8232" spans="7:8">
      <c r="G8232" s="66"/>
      <c r="H8232" s="66"/>
    </row>
    <row r="8233" spans="7:8">
      <c r="G8233" s="66"/>
      <c r="H8233" s="66"/>
    </row>
    <row r="8234" spans="7:8">
      <c r="G8234" s="66"/>
      <c r="H8234" s="66"/>
    </row>
    <row r="8235" spans="7:8">
      <c r="G8235" s="66"/>
      <c r="H8235" s="66"/>
    </row>
    <row r="8236" spans="7:8">
      <c r="G8236" s="66"/>
      <c r="H8236" s="66"/>
    </row>
    <row r="8237" spans="7:8">
      <c r="G8237" s="66"/>
      <c r="H8237" s="66"/>
    </row>
    <row r="8238" spans="7:8">
      <c r="G8238" s="66"/>
      <c r="H8238" s="66"/>
    </row>
    <row r="8239" spans="7:8">
      <c r="G8239" s="66"/>
      <c r="H8239" s="66"/>
    </row>
    <row r="8240" spans="7:8">
      <c r="G8240" s="66"/>
      <c r="H8240" s="66"/>
    </row>
    <row r="8241" spans="7:8">
      <c r="G8241" s="66"/>
      <c r="H8241" s="66"/>
    </row>
    <row r="8242" spans="7:8">
      <c r="G8242" s="66"/>
      <c r="H8242" s="66"/>
    </row>
    <row r="8243" spans="7:8">
      <c r="G8243" s="66"/>
      <c r="H8243" s="66"/>
    </row>
    <row r="8244" spans="7:8">
      <c r="G8244" s="66"/>
      <c r="H8244" s="66"/>
    </row>
    <row r="8245" spans="7:8">
      <c r="G8245" s="66"/>
      <c r="H8245" s="66"/>
    </row>
    <row r="8246" spans="7:8">
      <c r="G8246" s="66"/>
      <c r="H8246" s="66"/>
    </row>
    <row r="8247" spans="7:8">
      <c r="G8247" s="66"/>
      <c r="H8247" s="66"/>
    </row>
    <row r="8248" spans="7:8">
      <c r="G8248" s="66"/>
      <c r="H8248" s="66"/>
    </row>
    <row r="8249" spans="7:8">
      <c r="G8249" s="66"/>
      <c r="H8249" s="66"/>
    </row>
    <row r="8250" spans="7:8">
      <c r="G8250" s="66"/>
      <c r="H8250" s="66"/>
    </row>
    <row r="8251" spans="7:8">
      <c r="G8251" s="66"/>
      <c r="H8251" s="66"/>
    </row>
    <row r="8252" spans="7:8">
      <c r="G8252" s="66"/>
      <c r="H8252" s="66"/>
    </row>
    <row r="8253" spans="7:8">
      <c r="G8253" s="66"/>
      <c r="H8253" s="66"/>
    </row>
    <row r="8254" spans="7:8">
      <c r="G8254" s="66"/>
      <c r="H8254" s="66"/>
    </row>
    <row r="8255" spans="7:8">
      <c r="G8255" s="66"/>
      <c r="H8255" s="66"/>
    </row>
    <row r="8256" spans="7:8">
      <c r="G8256" s="66"/>
      <c r="H8256" s="66"/>
    </row>
    <row r="8257" spans="7:8">
      <c r="G8257" s="66"/>
      <c r="H8257" s="66"/>
    </row>
    <row r="8258" spans="7:8">
      <c r="G8258" s="66"/>
      <c r="H8258" s="66"/>
    </row>
    <row r="8259" spans="7:8">
      <c r="G8259" s="66"/>
      <c r="H8259" s="66"/>
    </row>
    <row r="8260" spans="7:8">
      <c r="G8260" s="66"/>
      <c r="H8260" s="66"/>
    </row>
    <row r="8261" spans="7:8">
      <c r="G8261" s="66"/>
      <c r="H8261" s="66"/>
    </row>
    <row r="8262" spans="7:8">
      <c r="G8262" s="66"/>
      <c r="H8262" s="66"/>
    </row>
    <row r="8263" spans="7:8">
      <c r="G8263" s="66"/>
      <c r="H8263" s="66"/>
    </row>
    <row r="8264" spans="7:8">
      <c r="G8264" s="66"/>
      <c r="H8264" s="66"/>
    </row>
    <row r="8265" spans="7:8">
      <c r="G8265" s="66"/>
      <c r="H8265" s="66"/>
    </row>
    <row r="8266" spans="7:8">
      <c r="G8266" s="66"/>
      <c r="H8266" s="66"/>
    </row>
    <row r="8267" spans="7:8">
      <c r="G8267" s="66"/>
      <c r="H8267" s="66"/>
    </row>
    <row r="8268" spans="7:8">
      <c r="G8268" s="66"/>
      <c r="H8268" s="66"/>
    </row>
    <row r="8269" spans="7:8">
      <c r="G8269" s="66"/>
      <c r="H8269" s="66"/>
    </row>
    <row r="8270" spans="7:8">
      <c r="G8270" s="66"/>
      <c r="H8270" s="66"/>
    </row>
    <row r="8271" spans="7:8">
      <c r="G8271" s="66"/>
      <c r="H8271" s="66"/>
    </row>
    <row r="8272" spans="7:8">
      <c r="G8272" s="66"/>
      <c r="H8272" s="66"/>
    </row>
    <row r="8273" spans="7:8">
      <c r="G8273" s="66"/>
      <c r="H8273" s="66"/>
    </row>
    <row r="8274" spans="7:8">
      <c r="G8274" s="66"/>
      <c r="H8274" s="66"/>
    </row>
    <row r="8275" spans="7:8">
      <c r="G8275" s="66"/>
      <c r="H8275" s="66"/>
    </row>
    <row r="8276" spans="7:8">
      <c r="G8276" s="66"/>
      <c r="H8276" s="66"/>
    </row>
    <row r="8277" spans="7:8">
      <c r="G8277" s="66"/>
      <c r="H8277" s="66"/>
    </row>
    <row r="8278" spans="7:8">
      <c r="G8278" s="66"/>
      <c r="H8278" s="66"/>
    </row>
    <row r="8279" spans="7:8">
      <c r="G8279" s="66"/>
      <c r="H8279" s="66"/>
    </row>
    <row r="8280" spans="7:8">
      <c r="G8280" s="66"/>
      <c r="H8280" s="66"/>
    </row>
    <row r="8281" spans="7:8">
      <c r="G8281" s="66"/>
      <c r="H8281" s="66"/>
    </row>
    <row r="8282" spans="7:8">
      <c r="G8282" s="66"/>
      <c r="H8282" s="66"/>
    </row>
    <row r="8283" spans="7:8">
      <c r="G8283" s="66"/>
      <c r="H8283" s="66"/>
    </row>
    <row r="8284" spans="7:8">
      <c r="G8284" s="66"/>
      <c r="H8284" s="66"/>
    </row>
    <row r="8285" spans="7:8">
      <c r="G8285" s="66"/>
      <c r="H8285" s="66"/>
    </row>
    <row r="8286" spans="7:8">
      <c r="G8286" s="66"/>
      <c r="H8286" s="66"/>
    </row>
    <row r="8287" spans="7:8">
      <c r="G8287" s="66"/>
      <c r="H8287" s="66"/>
    </row>
    <row r="8288" spans="7:8">
      <c r="G8288" s="66"/>
      <c r="H8288" s="66"/>
    </row>
    <row r="8289" spans="7:8">
      <c r="G8289" s="66"/>
      <c r="H8289" s="66"/>
    </row>
    <row r="8290" spans="7:8">
      <c r="G8290" s="66"/>
      <c r="H8290" s="66"/>
    </row>
    <row r="8291" spans="7:8">
      <c r="G8291" s="66"/>
      <c r="H8291" s="66"/>
    </row>
    <row r="8292" spans="7:8">
      <c r="G8292" s="66"/>
      <c r="H8292" s="66"/>
    </row>
    <row r="8293" spans="7:8">
      <c r="G8293" s="66"/>
      <c r="H8293" s="66"/>
    </row>
    <row r="8294" spans="7:8">
      <c r="G8294" s="66"/>
      <c r="H8294" s="66"/>
    </row>
    <row r="8295" spans="7:8">
      <c r="G8295" s="66"/>
      <c r="H8295" s="66"/>
    </row>
    <row r="8296" spans="7:8">
      <c r="G8296" s="66"/>
      <c r="H8296" s="66"/>
    </row>
    <row r="8297" spans="7:8">
      <c r="G8297" s="66"/>
      <c r="H8297" s="66"/>
    </row>
    <row r="8298" spans="7:8">
      <c r="G8298" s="66"/>
      <c r="H8298" s="66"/>
    </row>
    <row r="8299" spans="7:8">
      <c r="G8299" s="66"/>
      <c r="H8299" s="66"/>
    </row>
    <row r="8300" spans="7:8">
      <c r="G8300" s="66"/>
      <c r="H8300" s="66"/>
    </row>
    <row r="8301" spans="7:8">
      <c r="G8301" s="66"/>
      <c r="H8301" s="66"/>
    </row>
    <row r="8302" spans="7:8">
      <c r="G8302" s="66"/>
      <c r="H8302" s="66"/>
    </row>
    <row r="8303" spans="7:8">
      <c r="G8303" s="66"/>
      <c r="H8303" s="66"/>
    </row>
    <row r="8304" spans="7:8">
      <c r="G8304" s="66"/>
      <c r="H8304" s="66"/>
    </row>
    <row r="8305" spans="7:8">
      <c r="G8305" s="66"/>
      <c r="H8305" s="66"/>
    </row>
    <row r="8306" spans="7:8">
      <c r="G8306" s="66"/>
      <c r="H8306" s="66"/>
    </row>
    <row r="8307" spans="7:8">
      <c r="G8307" s="66"/>
      <c r="H8307" s="66"/>
    </row>
    <row r="8308" spans="7:8">
      <c r="G8308" s="66"/>
      <c r="H8308" s="66"/>
    </row>
    <row r="8309" spans="7:8">
      <c r="G8309" s="66"/>
      <c r="H8309" s="66"/>
    </row>
    <row r="8310" spans="7:8">
      <c r="G8310" s="66"/>
      <c r="H8310" s="66"/>
    </row>
    <row r="8311" spans="7:8">
      <c r="G8311" s="66"/>
      <c r="H8311" s="66"/>
    </row>
    <row r="8312" spans="7:8">
      <c r="G8312" s="66"/>
      <c r="H8312" s="66"/>
    </row>
    <row r="8313" spans="7:8">
      <c r="G8313" s="66"/>
      <c r="H8313" s="66"/>
    </row>
    <row r="8314" spans="7:8">
      <c r="G8314" s="66"/>
      <c r="H8314" s="66"/>
    </row>
    <row r="8315" spans="7:8">
      <c r="G8315" s="66"/>
      <c r="H8315" s="66"/>
    </row>
    <row r="8316" spans="7:8">
      <c r="G8316" s="66"/>
      <c r="H8316" s="66"/>
    </row>
    <row r="8317" spans="7:8">
      <c r="G8317" s="66"/>
      <c r="H8317" s="66"/>
    </row>
    <row r="8318" spans="7:8">
      <c r="G8318" s="66"/>
      <c r="H8318" s="66"/>
    </row>
    <row r="8319" spans="7:8">
      <c r="G8319" s="66"/>
      <c r="H8319" s="66"/>
    </row>
    <row r="8320" spans="7:8">
      <c r="G8320" s="66"/>
      <c r="H8320" s="66"/>
    </row>
    <row r="8321" spans="7:8">
      <c r="G8321" s="66"/>
      <c r="H8321" s="66"/>
    </row>
    <row r="8322" spans="7:8">
      <c r="G8322" s="66"/>
      <c r="H8322" s="66"/>
    </row>
    <row r="8323" spans="7:8">
      <c r="G8323" s="66"/>
      <c r="H8323" s="66"/>
    </row>
    <row r="8324" spans="7:8">
      <c r="G8324" s="66"/>
      <c r="H8324" s="66"/>
    </row>
    <row r="8325" spans="7:8">
      <c r="G8325" s="66"/>
      <c r="H8325" s="66"/>
    </row>
    <row r="8326" spans="7:8">
      <c r="G8326" s="66"/>
      <c r="H8326" s="66"/>
    </row>
    <row r="8327" spans="7:8">
      <c r="G8327" s="66"/>
      <c r="H8327" s="66"/>
    </row>
    <row r="8328" spans="7:8">
      <c r="G8328" s="66"/>
      <c r="H8328" s="66"/>
    </row>
    <row r="8329" spans="7:8">
      <c r="G8329" s="66"/>
      <c r="H8329" s="66"/>
    </row>
    <row r="8330" spans="7:8">
      <c r="G8330" s="66"/>
      <c r="H8330" s="66"/>
    </row>
    <row r="8331" spans="7:8">
      <c r="G8331" s="66"/>
      <c r="H8331" s="66"/>
    </row>
    <row r="8332" spans="7:8">
      <c r="G8332" s="66"/>
      <c r="H8332" s="66"/>
    </row>
    <row r="8333" spans="7:8">
      <c r="G8333" s="66"/>
      <c r="H8333" s="66"/>
    </row>
    <row r="8334" spans="7:8">
      <c r="G8334" s="66"/>
      <c r="H8334" s="66"/>
    </row>
    <row r="8335" spans="7:8">
      <c r="G8335" s="66"/>
      <c r="H8335" s="66"/>
    </row>
    <row r="8336" spans="7:8">
      <c r="G8336" s="66"/>
      <c r="H8336" s="66"/>
    </row>
    <row r="8337" spans="7:8">
      <c r="G8337" s="66"/>
      <c r="H8337" s="66"/>
    </row>
    <row r="8338" spans="7:8">
      <c r="G8338" s="66"/>
      <c r="H8338" s="66"/>
    </row>
    <row r="8339" spans="7:8">
      <c r="G8339" s="66"/>
      <c r="H8339" s="66"/>
    </row>
    <row r="8340" spans="7:8">
      <c r="G8340" s="66"/>
      <c r="H8340" s="66"/>
    </row>
    <row r="8341" spans="7:8">
      <c r="G8341" s="66"/>
      <c r="H8341" s="66"/>
    </row>
    <row r="8342" spans="7:8">
      <c r="G8342" s="66"/>
      <c r="H8342" s="66"/>
    </row>
    <row r="8343" spans="7:8">
      <c r="G8343" s="66"/>
      <c r="H8343" s="66"/>
    </row>
    <row r="8344" spans="7:8">
      <c r="G8344" s="66"/>
      <c r="H8344" s="66"/>
    </row>
    <row r="8345" spans="7:8">
      <c r="G8345" s="66"/>
      <c r="H8345" s="66"/>
    </row>
    <row r="8346" spans="7:8">
      <c r="G8346" s="66"/>
      <c r="H8346" s="66"/>
    </row>
    <row r="8347" spans="7:8">
      <c r="G8347" s="66"/>
      <c r="H8347" s="66"/>
    </row>
    <row r="8348" spans="7:8">
      <c r="G8348" s="66"/>
      <c r="H8348" s="66"/>
    </row>
    <row r="8349" spans="7:8">
      <c r="G8349" s="66"/>
      <c r="H8349" s="66"/>
    </row>
    <row r="8350" spans="7:8">
      <c r="G8350" s="66"/>
      <c r="H8350" s="66"/>
    </row>
    <row r="8351" spans="7:8">
      <c r="G8351" s="66"/>
      <c r="H8351" s="66"/>
    </row>
    <row r="8352" spans="7:8">
      <c r="G8352" s="66"/>
      <c r="H8352" s="66"/>
    </row>
    <row r="8353" spans="7:8">
      <c r="G8353" s="66"/>
      <c r="H8353" s="66"/>
    </row>
    <row r="8354" spans="7:8">
      <c r="G8354" s="66"/>
      <c r="H8354" s="66"/>
    </row>
    <row r="8355" spans="7:8">
      <c r="G8355" s="66"/>
      <c r="H8355" s="66"/>
    </row>
    <row r="8356" spans="7:8">
      <c r="G8356" s="66"/>
      <c r="H8356" s="66"/>
    </row>
    <row r="8357" spans="7:8">
      <c r="G8357" s="66"/>
      <c r="H8357" s="66"/>
    </row>
    <row r="8358" spans="7:8">
      <c r="G8358" s="66"/>
      <c r="H8358" s="66"/>
    </row>
    <row r="8359" spans="7:8">
      <c r="G8359" s="66"/>
      <c r="H8359" s="66"/>
    </row>
    <row r="8360" spans="7:8">
      <c r="G8360" s="66"/>
      <c r="H8360" s="66"/>
    </row>
    <row r="8361" spans="7:8">
      <c r="G8361" s="66"/>
      <c r="H8361" s="66"/>
    </row>
    <row r="8362" spans="7:8">
      <c r="G8362" s="66"/>
      <c r="H8362" s="66"/>
    </row>
    <row r="8363" spans="7:8">
      <c r="G8363" s="66"/>
      <c r="H8363" s="66"/>
    </row>
    <row r="8364" spans="7:8">
      <c r="G8364" s="66"/>
      <c r="H8364" s="66"/>
    </row>
    <row r="8365" spans="7:8">
      <c r="G8365" s="66"/>
      <c r="H8365" s="66"/>
    </row>
    <row r="8366" spans="7:8">
      <c r="G8366" s="66"/>
      <c r="H8366" s="66"/>
    </row>
    <row r="8367" spans="7:8">
      <c r="G8367" s="66"/>
      <c r="H8367" s="66"/>
    </row>
    <row r="8368" spans="7:8">
      <c r="G8368" s="66"/>
      <c r="H8368" s="66"/>
    </row>
    <row r="8369" spans="7:8">
      <c r="G8369" s="66"/>
      <c r="H8369" s="66"/>
    </row>
    <row r="8370" spans="7:8">
      <c r="G8370" s="66"/>
      <c r="H8370" s="66"/>
    </row>
    <row r="8371" spans="7:8">
      <c r="G8371" s="66"/>
      <c r="H8371" s="66"/>
    </row>
    <row r="8372" spans="7:8">
      <c r="G8372" s="66"/>
      <c r="H8372" s="66"/>
    </row>
    <row r="8373" spans="7:8">
      <c r="G8373" s="66"/>
      <c r="H8373" s="66"/>
    </row>
    <row r="8374" spans="7:8">
      <c r="G8374" s="66"/>
      <c r="H8374" s="66"/>
    </row>
    <row r="8375" spans="7:8">
      <c r="G8375" s="66"/>
      <c r="H8375" s="66"/>
    </row>
    <row r="8376" spans="7:8">
      <c r="G8376" s="66"/>
      <c r="H8376" s="66"/>
    </row>
    <row r="8377" spans="7:8">
      <c r="G8377" s="66"/>
      <c r="H8377" s="66"/>
    </row>
    <row r="8378" spans="7:8">
      <c r="G8378" s="66"/>
      <c r="H8378" s="66"/>
    </row>
    <row r="8379" spans="7:8">
      <c r="G8379" s="66"/>
      <c r="H8379" s="66"/>
    </row>
    <row r="8380" spans="7:8">
      <c r="G8380" s="66"/>
      <c r="H8380" s="66"/>
    </row>
    <row r="8381" spans="7:8">
      <c r="G8381" s="66"/>
      <c r="H8381" s="66"/>
    </row>
    <row r="8382" spans="7:8">
      <c r="G8382" s="66"/>
      <c r="H8382" s="66"/>
    </row>
    <row r="8383" spans="7:8">
      <c r="G8383" s="66"/>
      <c r="H8383" s="66"/>
    </row>
    <row r="8384" spans="7:8">
      <c r="G8384" s="66"/>
      <c r="H8384" s="66"/>
    </row>
    <row r="8385" spans="7:8">
      <c r="G8385" s="66"/>
      <c r="H8385" s="66"/>
    </row>
    <row r="8386" spans="7:8">
      <c r="G8386" s="66"/>
      <c r="H8386" s="66"/>
    </row>
    <row r="8387" spans="7:8">
      <c r="G8387" s="66"/>
      <c r="H8387" s="66"/>
    </row>
    <row r="8388" spans="7:8">
      <c r="G8388" s="66"/>
      <c r="H8388" s="66"/>
    </row>
    <row r="8389" spans="7:8">
      <c r="G8389" s="66"/>
      <c r="H8389" s="66"/>
    </row>
    <row r="8390" spans="7:8">
      <c r="G8390" s="66"/>
      <c r="H8390" s="66"/>
    </row>
    <row r="8391" spans="7:8">
      <c r="G8391" s="66"/>
      <c r="H8391" s="66"/>
    </row>
    <row r="8392" spans="7:8">
      <c r="G8392" s="66"/>
      <c r="H8392" s="66"/>
    </row>
    <row r="8393" spans="7:8">
      <c r="G8393" s="66"/>
      <c r="H8393" s="66"/>
    </row>
    <row r="8394" spans="7:8">
      <c r="G8394" s="66"/>
      <c r="H8394" s="66"/>
    </row>
    <row r="8395" spans="7:8">
      <c r="G8395" s="66"/>
      <c r="H8395" s="66"/>
    </row>
    <row r="8396" spans="7:8">
      <c r="G8396" s="66"/>
      <c r="H8396" s="66"/>
    </row>
    <row r="8397" spans="7:8">
      <c r="G8397" s="66"/>
      <c r="H8397" s="66"/>
    </row>
    <row r="8398" spans="7:8">
      <c r="G8398" s="66"/>
      <c r="H8398" s="66"/>
    </row>
    <row r="8399" spans="7:8">
      <c r="G8399" s="66"/>
      <c r="H8399" s="66"/>
    </row>
    <row r="8400" spans="7:8">
      <c r="G8400" s="66"/>
      <c r="H8400" s="66"/>
    </row>
    <row r="8401" spans="7:8">
      <c r="G8401" s="66"/>
      <c r="H8401" s="66"/>
    </row>
    <row r="8402" spans="7:8">
      <c r="G8402" s="66"/>
      <c r="H8402" s="66"/>
    </row>
    <row r="8403" spans="7:8">
      <c r="G8403" s="66"/>
      <c r="H8403" s="66"/>
    </row>
    <row r="8404" spans="7:8">
      <c r="G8404" s="66"/>
      <c r="H8404" s="66"/>
    </row>
    <row r="8405" spans="7:8">
      <c r="G8405" s="66"/>
      <c r="H8405" s="66"/>
    </row>
    <row r="8406" spans="7:8">
      <c r="G8406" s="66"/>
      <c r="H8406" s="66"/>
    </row>
    <row r="8407" spans="7:8">
      <c r="G8407" s="66"/>
      <c r="H8407" s="66"/>
    </row>
    <row r="8408" spans="7:8">
      <c r="G8408" s="66"/>
      <c r="H8408" s="66"/>
    </row>
    <row r="8409" spans="7:8">
      <c r="G8409" s="66"/>
      <c r="H8409" s="66"/>
    </row>
    <row r="8410" spans="7:8">
      <c r="G8410" s="66"/>
      <c r="H8410" s="66"/>
    </row>
    <row r="8411" spans="7:8">
      <c r="G8411" s="66"/>
      <c r="H8411" s="66"/>
    </row>
    <row r="8412" spans="7:8">
      <c r="G8412" s="66"/>
      <c r="H8412" s="66"/>
    </row>
    <row r="8413" spans="7:8">
      <c r="G8413" s="66"/>
      <c r="H8413" s="66"/>
    </row>
    <row r="8414" spans="7:8">
      <c r="G8414" s="66"/>
      <c r="H8414" s="66"/>
    </row>
    <row r="8415" spans="7:8">
      <c r="G8415" s="66"/>
      <c r="H8415" s="66"/>
    </row>
    <row r="8416" spans="7:8">
      <c r="G8416" s="66"/>
      <c r="H8416" s="66"/>
    </row>
    <row r="8417" spans="7:8">
      <c r="G8417" s="66"/>
      <c r="H8417" s="66"/>
    </row>
    <row r="8418" spans="7:8">
      <c r="G8418" s="66"/>
      <c r="H8418" s="66"/>
    </row>
    <row r="8419" spans="7:8">
      <c r="G8419" s="66"/>
      <c r="H8419" s="66"/>
    </row>
    <row r="8420" spans="7:8">
      <c r="G8420" s="66"/>
      <c r="H8420" s="66"/>
    </row>
    <row r="8421" spans="7:8">
      <c r="G8421" s="66"/>
      <c r="H8421" s="66"/>
    </row>
    <row r="8422" spans="7:8">
      <c r="G8422" s="66"/>
      <c r="H8422" s="66"/>
    </row>
    <row r="8423" spans="7:8">
      <c r="G8423" s="66"/>
      <c r="H8423" s="66"/>
    </row>
    <row r="8424" spans="7:8">
      <c r="G8424" s="66"/>
      <c r="H8424" s="66"/>
    </row>
    <row r="8425" spans="7:8">
      <c r="G8425" s="66"/>
      <c r="H8425" s="66"/>
    </row>
    <row r="8426" spans="7:8">
      <c r="G8426" s="66"/>
      <c r="H8426" s="66"/>
    </row>
    <row r="8427" spans="7:8">
      <c r="G8427" s="66"/>
      <c r="H8427" s="66"/>
    </row>
    <row r="8428" spans="7:8">
      <c r="G8428" s="66"/>
      <c r="H8428" s="66"/>
    </row>
    <row r="8429" spans="7:8">
      <c r="G8429" s="66"/>
      <c r="H8429" s="66"/>
    </row>
    <row r="8430" spans="7:8">
      <c r="G8430" s="66"/>
      <c r="H8430" s="66"/>
    </row>
    <row r="8431" spans="7:8">
      <c r="G8431" s="66"/>
      <c r="H8431" s="66"/>
    </row>
    <row r="8432" spans="7:8">
      <c r="G8432" s="66"/>
      <c r="H8432" s="66"/>
    </row>
    <row r="8433" spans="7:8">
      <c r="G8433" s="66"/>
      <c r="H8433" s="66"/>
    </row>
    <row r="8434" spans="7:8">
      <c r="G8434" s="66"/>
      <c r="H8434" s="66"/>
    </row>
    <row r="8435" spans="7:8">
      <c r="G8435" s="66"/>
      <c r="H8435" s="66"/>
    </row>
    <row r="8436" spans="7:8">
      <c r="G8436" s="66"/>
      <c r="H8436" s="66"/>
    </row>
    <row r="8437" spans="7:8">
      <c r="G8437" s="66"/>
      <c r="H8437" s="66"/>
    </row>
    <row r="8438" spans="7:8">
      <c r="G8438" s="66"/>
      <c r="H8438" s="66"/>
    </row>
    <row r="8439" spans="7:8">
      <c r="G8439" s="66"/>
      <c r="H8439" s="66"/>
    </row>
    <row r="8440" spans="7:8">
      <c r="G8440" s="66"/>
      <c r="H8440" s="66"/>
    </row>
    <row r="8441" spans="7:8">
      <c r="G8441" s="66"/>
      <c r="H8441" s="66"/>
    </row>
    <row r="8442" spans="7:8">
      <c r="G8442" s="66"/>
      <c r="H8442" s="66"/>
    </row>
    <row r="8443" spans="7:8">
      <c r="G8443" s="66"/>
      <c r="H8443" s="66"/>
    </row>
    <row r="8444" spans="7:8">
      <c r="G8444" s="66"/>
      <c r="H8444" s="66"/>
    </row>
    <row r="8445" spans="7:8">
      <c r="G8445" s="66"/>
      <c r="H8445" s="66"/>
    </row>
    <row r="8446" spans="7:8">
      <c r="G8446" s="66"/>
      <c r="H8446" s="66"/>
    </row>
    <row r="8447" spans="7:8">
      <c r="G8447" s="66"/>
      <c r="H8447" s="66"/>
    </row>
    <row r="8448" spans="7:8">
      <c r="G8448" s="66"/>
      <c r="H8448" s="66"/>
    </row>
    <row r="8449" spans="7:8">
      <c r="G8449" s="66"/>
      <c r="H8449" s="66"/>
    </row>
    <row r="8450" spans="7:8">
      <c r="G8450" s="66"/>
      <c r="H8450" s="66"/>
    </row>
    <row r="8451" spans="7:8">
      <c r="G8451" s="66"/>
      <c r="H8451" s="66"/>
    </row>
    <row r="8452" spans="7:8">
      <c r="G8452" s="66"/>
      <c r="H8452" s="66"/>
    </row>
    <row r="8453" spans="7:8">
      <c r="G8453" s="66"/>
      <c r="H8453" s="66"/>
    </row>
    <row r="8454" spans="7:8">
      <c r="G8454" s="66"/>
      <c r="H8454" s="66"/>
    </row>
    <row r="8455" spans="7:8">
      <c r="G8455" s="66"/>
      <c r="H8455" s="66"/>
    </row>
    <row r="8456" spans="7:8">
      <c r="G8456" s="66"/>
      <c r="H8456" s="66"/>
    </row>
    <row r="8457" spans="7:8">
      <c r="G8457" s="66"/>
      <c r="H8457" s="66"/>
    </row>
    <row r="8458" spans="7:8">
      <c r="G8458" s="66"/>
      <c r="H8458" s="66"/>
    </row>
    <row r="8459" spans="7:8">
      <c r="G8459" s="66"/>
      <c r="H8459" s="66"/>
    </row>
    <row r="8460" spans="7:8">
      <c r="G8460" s="66"/>
      <c r="H8460" s="66"/>
    </row>
    <row r="8461" spans="7:8">
      <c r="G8461" s="66"/>
      <c r="H8461" s="66"/>
    </row>
    <row r="8462" spans="7:8">
      <c r="G8462" s="66"/>
      <c r="H8462" s="66"/>
    </row>
    <row r="8463" spans="7:8">
      <c r="G8463" s="66"/>
      <c r="H8463" s="66"/>
    </row>
    <row r="8464" spans="7:8">
      <c r="G8464" s="66"/>
      <c r="H8464" s="66"/>
    </row>
    <row r="8465" spans="7:8">
      <c r="G8465" s="66"/>
      <c r="H8465" s="66"/>
    </row>
    <row r="8466" spans="7:8">
      <c r="G8466" s="66"/>
      <c r="H8466" s="66"/>
    </row>
    <row r="8467" spans="7:8">
      <c r="G8467" s="66"/>
      <c r="H8467" s="66"/>
    </row>
    <row r="8468" spans="7:8">
      <c r="G8468" s="66"/>
      <c r="H8468" s="66"/>
    </row>
    <row r="8469" spans="7:8">
      <c r="G8469" s="66"/>
      <c r="H8469" s="66"/>
    </row>
    <row r="8470" spans="7:8">
      <c r="G8470" s="66"/>
      <c r="H8470" s="66"/>
    </row>
    <row r="8471" spans="7:8">
      <c r="G8471" s="66"/>
      <c r="H8471" s="66"/>
    </row>
    <row r="8472" spans="7:8">
      <c r="G8472" s="66"/>
      <c r="H8472" s="66"/>
    </row>
    <row r="8473" spans="7:8">
      <c r="G8473" s="66"/>
      <c r="H8473" s="66"/>
    </row>
    <row r="8474" spans="7:8">
      <c r="G8474" s="66"/>
      <c r="H8474" s="66"/>
    </row>
    <row r="8475" spans="7:8">
      <c r="G8475" s="66"/>
      <c r="H8475" s="66"/>
    </row>
    <row r="8476" spans="7:8">
      <c r="G8476" s="66"/>
      <c r="H8476" s="66"/>
    </row>
    <row r="8477" spans="7:8">
      <c r="G8477" s="66"/>
      <c r="H8477" s="66"/>
    </row>
    <row r="8478" spans="7:8">
      <c r="G8478" s="66"/>
      <c r="H8478" s="66"/>
    </row>
    <row r="8479" spans="7:8">
      <c r="G8479" s="66"/>
      <c r="H8479" s="66"/>
    </row>
    <row r="8480" spans="7:8">
      <c r="G8480" s="66"/>
      <c r="H8480" s="66"/>
    </row>
    <row r="8481" spans="7:8">
      <c r="G8481" s="66"/>
      <c r="H8481" s="66"/>
    </row>
    <row r="8482" spans="7:8">
      <c r="G8482" s="66"/>
      <c r="H8482" s="66"/>
    </row>
    <row r="8483" spans="7:8">
      <c r="G8483" s="66"/>
      <c r="H8483" s="66"/>
    </row>
    <row r="8484" spans="7:8">
      <c r="G8484" s="66"/>
      <c r="H8484" s="66"/>
    </row>
    <row r="8485" spans="7:8">
      <c r="G8485" s="66"/>
      <c r="H8485" s="66"/>
    </row>
    <row r="8486" spans="7:8">
      <c r="G8486" s="66"/>
      <c r="H8486" s="66"/>
    </row>
    <row r="8487" spans="7:8">
      <c r="G8487" s="66"/>
      <c r="H8487" s="66"/>
    </row>
    <row r="8488" spans="7:8">
      <c r="G8488" s="66"/>
      <c r="H8488" s="66"/>
    </row>
    <row r="8489" spans="7:8">
      <c r="G8489" s="66"/>
      <c r="H8489" s="66"/>
    </row>
    <row r="8490" spans="7:8">
      <c r="G8490" s="66"/>
      <c r="H8490" s="66"/>
    </row>
    <row r="8491" spans="7:8">
      <c r="G8491" s="66"/>
      <c r="H8491" s="66"/>
    </row>
    <row r="8492" spans="7:8">
      <c r="G8492" s="66"/>
      <c r="H8492" s="66"/>
    </row>
    <row r="8493" spans="7:8">
      <c r="G8493" s="66"/>
      <c r="H8493" s="66"/>
    </row>
    <row r="8494" spans="7:8">
      <c r="G8494" s="66"/>
      <c r="H8494" s="66"/>
    </row>
    <row r="8495" spans="7:8">
      <c r="G8495" s="66"/>
      <c r="H8495" s="66"/>
    </row>
    <row r="8496" spans="7:8">
      <c r="G8496" s="66"/>
      <c r="H8496" s="66"/>
    </row>
    <row r="8497" spans="7:8">
      <c r="G8497" s="66"/>
      <c r="H8497" s="66"/>
    </row>
    <row r="8498" spans="7:8">
      <c r="G8498" s="66"/>
      <c r="H8498" s="66"/>
    </row>
    <row r="8499" spans="7:8">
      <c r="G8499" s="66"/>
      <c r="H8499" s="66"/>
    </row>
    <row r="8500" spans="7:8">
      <c r="G8500" s="66"/>
      <c r="H8500" s="66"/>
    </row>
    <row r="8501" spans="7:8">
      <c r="G8501" s="66"/>
      <c r="H8501" s="66"/>
    </row>
    <row r="8502" spans="7:8">
      <c r="G8502" s="66"/>
      <c r="H8502" s="66"/>
    </row>
    <row r="8503" spans="7:8">
      <c r="G8503" s="66"/>
      <c r="H8503" s="66"/>
    </row>
    <row r="8504" spans="7:8">
      <c r="G8504" s="66"/>
      <c r="H8504" s="66"/>
    </row>
    <row r="8505" spans="7:8">
      <c r="G8505" s="66"/>
      <c r="H8505" s="66"/>
    </row>
    <row r="8506" spans="7:8">
      <c r="G8506" s="66"/>
      <c r="H8506" s="66"/>
    </row>
    <row r="8507" spans="7:8">
      <c r="G8507" s="66"/>
      <c r="H8507" s="66"/>
    </row>
    <row r="8508" spans="7:8">
      <c r="G8508" s="66"/>
      <c r="H8508" s="66"/>
    </row>
    <row r="8509" spans="7:8">
      <c r="G8509" s="66"/>
      <c r="H8509" s="66"/>
    </row>
    <row r="8510" spans="7:8">
      <c r="G8510" s="66"/>
      <c r="H8510" s="66"/>
    </row>
    <row r="8511" spans="7:8">
      <c r="G8511" s="66"/>
      <c r="H8511" s="66"/>
    </row>
    <row r="8512" spans="7:8">
      <c r="G8512" s="66"/>
      <c r="H8512" s="66"/>
    </row>
    <row r="8513" spans="7:8">
      <c r="G8513" s="66"/>
      <c r="H8513" s="66"/>
    </row>
    <row r="8514" spans="7:8">
      <c r="G8514" s="66"/>
      <c r="H8514" s="66"/>
    </row>
    <row r="8515" spans="7:8">
      <c r="G8515" s="66"/>
      <c r="H8515" s="66"/>
    </row>
    <row r="8516" spans="7:8">
      <c r="G8516" s="66"/>
      <c r="H8516" s="66"/>
    </row>
    <row r="8517" spans="7:8">
      <c r="G8517" s="66"/>
      <c r="H8517" s="66"/>
    </row>
    <row r="8518" spans="7:8">
      <c r="G8518" s="66"/>
      <c r="H8518" s="66"/>
    </row>
    <row r="8519" spans="7:8">
      <c r="G8519" s="66"/>
      <c r="H8519" s="66"/>
    </row>
    <row r="8520" spans="7:8">
      <c r="G8520" s="66"/>
      <c r="H8520" s="66"/>
    </row>
    <row r="8521" spans="7:8">
      <c r="G8521" s="66"/>
      <c r="H8521" s="66"/>
    </row>
    <row r="8522" spans="7:8">
      <c r="G8522" s="66"/>
      <c r="H8522" s="66"/>
    </row>
    <row r="8523" spans="7:8">
      <c r="G8523" s="66"/>
      <c r="H8523" s="66"/>
    </row>
    <row r="8524" spans="7:8">
      <c r="G8524" s="66"/>
      <c r="H8524" s="66"/>
    </row>
    <row r="8525" spans="7:8">
      <c r="G8525" s="66"/>
      <c r="H8525" s="66"/>
    </row>
    <row r="8526" spans="7:8">
      <c r="G8526" s="66"/>
      <c r="H8526" s="66"/>
    </row>
    <row r="8527" spans="7:8">
      <c r="G8527" s="66"/>
      <c r="H8527" s="66"/>
    </row>
    <row r="8528" spans="7:8">
      <c r="G8528" s="66"/>
      <c r="H8528" s="66"/>
    </row>
    <row r="8529" spans="7:8">
      <c r="G8529" s="66"/>
      <c r="H8529" s="66"/>
    </row>
    <row r="8530" spans="7:8">
      <c r="G8530" s="66"/>
      <c r="H8530" s="66"/>
    </row>
    <row r="8531" spans="7:8">
      <c r="G8531" s="66"/>
      <c r="H8531" s="66"/>
    </row>
    <row r="8532" spans="7:8">
      <c r="G8532" s="66"/>
      <c r="H8532" s="66"/>
    </row>
    <row r="8533" spans="7:8">
      <c r="G8533" s="66"/>
      <c r="H8533" s="66"/>
    </row>
    <row r="8534" spans="7:8">
      <c r="G8534" s="66"/>
      <c r="H8534" s="66"/>
    </row>
    <row r="8535" spans="7:8">
      <c r="G8535" s="66"/>
      <c r="H8535" s="66"/>
    </row>
    <row r="8536" spans="7:8">
      <c r="G8536" s="66"/>
      <c r="H8536" s="66"/>
    </row>
    <row r="8537" spans="7:8">
      <c r="G8537" s="66"/>
      <c r="H8537" s="66"/>
    </row>
    <row r="8538" spans="7:8">
      <c r="G8538" s="66"/>
      <c r="H8538" s="66"/>
    </row>
    <row r="8539" spans="7:8">
      <c r="G8539" s="66"/>
      <c r="H8539" s="66"/>
    </row>
    <row r="8540" spans="7:8">
      <c r="G8540" s="66"/>
      <c r="H8540" s="66"/>
    </row>
    <row r="8541" spans="7:8">
      <c r="G8541" s="66"/>
      <c r="H8541" s="66"/>
    </row>
    <row r="8542" spans="7:8">
      <c r="G8542" s="66"/>
      <c r="H8542" s="66"/>
    </row>
    <row r="8543" spans="7:8">
      <c r="G8543" s="66"/>
      <c r="H8543" s="66"/>
    </row>
    <row r="8544" spans="7:8">
      <c r="G8544" s="66"/>
      <c r="H8544" s="66"/>
    </row>
    <row r="8545" spans="7:8">
      <c r="G8545" s="66"/>
      <c r="H8545" s="66"/>
    </row>
    <row r="8546" spans="7:8">
      <c r="G8546" s="66"/>
      <c r="H8546" s="66"/>
    </row>
    <row r="8547" spans="7:8">
      <c r="G8547" s="66"/>
      <c r="H8547" s="66"/>
    </row>
    <row r="8548" spans="7:8">
      <c r="G8548" s="66"/>
      <c r="H8548" s="66"/>
    </row>
    <row r="8549" spans="7:8">
      <c r="G8549" s="66"/>
      <c r="H8549" s="66"/>
    </row>
    <row r="8550" spans="7:8">
      <c r="G8550" s="66"/>
      <c r="H8550" s="66"/>
    </row>
    <row r="8551" spans="7:8">
      <c r="G8551" s="66"/>
      <c r="H8551" s="66"/>
    </row>
    <row r="8552" spans="7:8">
      <c r="G8552" s="66"/>
      <c r="H8552" s="66"/>
    </row>
    <row r="8553" spans="7:8">
      <c r="G8553" s="66"/>
      <c r="H8553" s="66"/>
    </row>
    <row r="8554" spans="7:8">
      <c r="G8554" s="66"/>
      <c r="H8554" s="66"/>
    </row>
    <row r="8555" spans="7:8">
      <c r="G8555" s="66"/>
      <c r="H8555" s="66"/>
    </row>
    <row r="8556" spans="7:8">
      <c r="G8556" s="66"/>
      <c r="H8556" s="66"/>
    </row>
    <row r="8557" spans="7:8">
      <c r="G8557" s="66"/>
      <c r="H8557" s="66"/>
    </row>
    <row r="8558" spans="7:8">
      <c r="G8558" s="66"/>
      <c r="H8558" s="66"/>
    </row>
    <row r="8559" spans="7:8">
      <c r="G8559" s="66"/>
      <c r="H8559" s="66"/>
    </row>
    <row r="8560" spans="7:8">
      <c r="G8560" s="66"/>
      <c r="H8560" s="66"/>
    </row>
    <row r="8561" spans="7:8">
      <c r="G8561" s="66"/>
      <c r="H8561" s="66"/>
    </row>
    <row r="8562" spans="7:8">
      <c r="G8562" s="66"/>
      <c r="H8562" s="66"/>
    </row>
    <row r="8563" spans="7:8">
      <c r="G8563" s="66"/>
      <c r="H8563" s="66"/>
    </row>
    <row r="8564" spans="7:8">
      <c r="G8564" s="66"/>
      <c r="H8564" s="66"/>
    </row>
    <row r="8565" spans="7:8">
      <c r="G8565" s="66"/>
      <c r="H8565" s="66"/>
    </row>
    <row r="8566" spans="7:8">
      <c r="G8566" s="66"/>
      <c r="H8566" s="66"/>
    </row>
    <row r="8567" spans="7:8">
      <c r="G8567" s="66"/>
      <c r="H8567" s="66"/>
    </row>
    <row r="8568" spans="7:8">
      <c r="G8568" s="66"/>
      <c r="H8568" s="66"/>
    </row>
    <row r="8569" spans="7:8">
      <c r="G8569" s="66"/>
      <c r="H8569" s="66"/>
    </row>
    <row r="8570" spans="7:8">
      <c r="G8570" s="66"/>
      <c r="H8570" s="66"/>
    </row>
    <row r="8571" spans="7:8">
      <c r="G8571" s="66"/>
      <c r="H8571" s="66"/>
    </row>
    <row r="8572" spans="7:8">
      <c r="G8572" s="66"/>
      <c r="H8572" s="66"/>
    </row>
    <row r="8573" spans="7:8">
      <c r="G8573" s="66"/>
      <c r="H8573" s="66"/>
    </row>
    <row r="8574" spans="7:8">
      <c r="G8574" s="66"/>
      <c r="H8574" s="66"/>
    </row>
    <row r="8575" spans="7:8">
      <c r="G8575" s="66"/>
      <c r="H8575" s="66"/>
    </row>
    <row r="8576" spans="7:8">
      <c r="G8576" s="66"/>
      <c r="H8576" s="66"/>
    </row>
    <row r="8577" spans="7:8">
      <c r="G8577" s="66"/>
      <c r="H8577" s="66"/>
    </row>
    <row r="8578" spans="7:8">
      <c r="G8578" s="66"/>
      <c r="H8578" s="66"/>
    </row>
    <row r="8579" spans="7:8">
      <c r="G8579" s="66"/>
      <c r="H8579" s="66"/>
    </row>
    <row r="8580" spans="7:8">
      <c r="G8580" s="66"/>
      <c r="H8580" s="66"/>
    </row>
    <row r="8581" spans="7:8">
      <c r="G8581" s="66"/>
      <c r="H8581" s="66"/>
    </row>
    <row r="8582" spans="7:8">
      <c r="G8582" s="66"/>
      <c r="H8582" s="66"/>
    </row>
    <row r="8583" spans="7:8">
      <c r="G8583" s="66"/>
      <c r="H8583" s="66"/>
    </row>
    <row r="8584" spans="7:8">
      <c r="G8584" s="66"/>
      <c r="H8584" s="66"/>
    </row>
    <row r="8585" spans="7:8">
      <c r="G8585" s="66"/>
      <c r="H8585" s="66"/>
    </row>
    <row r="8586" spans="7:8">
      <c r="G8586" s="66"/>
      <c r="H8586" s="66"/>
    </row>
    <row r="8587" spans="7:8">
      <c r="G8587" s="66"/>
      <c r="H8587" s="66"/>
    </row>
    <row r="8588" spans="7:8">
      <c r="G8588" s="66"/>
      <c r="H8588" s="66"/>
    </row>
    <row r="8589" spans="7:8">
      <c r="G8589" s="66"/>
      <c r="H8589" s="66"/>
    </row>
    <row r="8590" spans="7:8">
      <c r="G8590" s="66"/>
      <c r="H8590" s="66"/>
    </row>
    <row r="8591" spans="7:8">
      <c r="G8591" s="66"/>
      <c r="H8591" s="66"/>
    </row>
    <row r="8592" spans="7:8">
      <c r="G8592" s="66"/>
      <c r="H8592" s="66"/>
    </row>
    <row r="8593" spans="7:8">
      <c r="G8593" s="66"/>
      <c r="H8593" s="66"/>
    </row>
    <row r="8594" spans="7:8">
      <c r="G8594" s="66"/>
      <c r="H8594" s="66"/>
    </row>
    <row r="8595" spans="7:8">
      <c r="G8595" s="66"/>
      <c r="H8595" s="66"/>
    </row>
    <row r="8596" spans="7:8">
      <c r="G8596" s="66"/>
      <c r="H8596" s="66"/>
    </row>
    <row r="8597" spans="7:8">
      <c r="G8597" s="66"/>
      <c r="H8597" s="66"/>
    </row>
    <row r="8598" spans="7:8">
      <c r="G8598" s="66"/>
      <c r="H8598" s="66"/>
    </row>
    <row r="8599" spans="7:8">
      <c r="G8599" s="66"/>
      <c r="H8599" s="66"/>
    </row>
    <row r="8600" spans="7:8">
      <c r="G8600" s="66"/>
      <c r="H8600" s="66"/>
    </row>
    <row r="8601" spans="7:8">
      <c r="G8601" s="66"/>
      <c r="H8601" s="66"/>
    </row>
    <row r="8602" spans="7:8">
      <c r="G8602" s="66"/>
      <c r="H8602" s="66"/>
    </row>
    <row r="8603" spans="7:8">
      <c r="G8603" s="66"/>
      <c r="H8603" s="66"/>
    </row>
    <row r="8604" spans="7:8">
      <c r="G8604" s="66"/>
      <c r="H8604" s="66"/>
    </row>
    <row r="8605" spans="7:8">
      <c r="G8605" s="66"/>
      <c r="H8605" s="66"/>
    </row>
    <row r="8606" spans="7:8">
      <c r="G8606" s="66"/>
      <c r="H8606" s="66"/>
    </row>
    <row r="8607" spans="7:8">
      <c r="G8607" s="66"/>
      <c r="H8607" s="66"/>
    </row>
    <row r="8608" spans="7:8">
      <c r="G8608" s="66"/>
      <c r="H8608" s="66"/>
    </row>
    <row r="8609" spans="7:8">
      <c r="G8609" s="66"/>
      <c r="H8609" s="66"/>
    </row>
    <row r="8610" spans="7:8">
      <c r="G8610" s="66"/>
      <c r="H8610" s="66"/>
    </row>
    <row r="8611" spans="7:8">
      <c r="G8611" s="66"/>
      <c r="H8611" s="66"/>
    </row>
    <row r="8612" spans="7:8">
      <c r="G8612" s="66"/>
      <c r="H8612" s="66"/>
    </row>
    <row r="8613" spans="7:8">
      <c r="G8613" s="66"/>
      <c r="H8613" s="66"/>
    </row>
    <row r="8614" spans="7:8">
      <c r="G8614" s="66"/>
      <c r="H8614" s="66"/>
    </row>
    <row r="8615" spans="7:8">
      <c r="G8615" s="66"/>
      <c r="H8615" s="66"/>
    </row>
    <row r="8616" spans="7:8">
      <c r="G8616" s="66"/>
      <c r="H8616" s="66"/>
    </row>
    <row r="8617" spans="7:8">
      <c r="G8617" s="66"/>
      <c r="H8617" s="66"/>
    </row>
    <row r="8618" spans="7:8">
      <c r="G8618" s="66"/>
      <c r="H8618" s="66"/>
    </row>
    <row r="8619" spans="7:8">
      <c r="G8619" s="66"/>
      <c r="H8619" s="66"/>
    </row>
    <row r="8620" spans="7:8">
      <c r="G8620" s="66"/>
      <c r="H8620" s="66"/>
    </row>
    <row r="8621" spans="7:8">
      <c r="G8621" s="66"/>
      <c r="H8621" s="66"/>
    </row>
    <row r="8622" spans="7:8">
      <c r="G8622" s="66"/>
      <c r="H8622" s="66"/>
    </row>
    <row r="8623" spans="7:8">
      <c r="G8623" s="66"/>
      <c r="H8623" s="66"/>
    </row>
    <row r="8624" spans="7:8">
      <c r="G8624" s="66"/>
      <c r="H8624" s="66"/>
    </row>
    <row r="8625" spans="7:8">
      <c r="G8625" s="66"/>
      <c r="H8625" s="66"/>
    </row>
    <row r="8626" spans="7:8">
      <c r="G8626" s="66"/>
      <c r="H8626" s="66"/>
    </row>
    <row r="8627" spans="7:8">
      <c r="G8627" s="66"/>
      <c r="H8627" s="66"/>
    </row>
    <row r="8628" spans="7:8">
      <c r="G8628" s="66"/>
      <c r="H8628" s="66"/>
    </row>
    <row r="8629" spans="7:8">
      <c r="G8629" s="66"/>
      <c r="H8629" s="66"/>
    </row>
    <row r="8630" spans="7:8">
      <c r="G8630" s="66"/>
      <c r="H8630" s="66"/>
    </row>
    <row r="8631" spans="7:8">
      <c r="G8631" s="66"/>
      <c r="H8631" s="66"/>
    </row>
    <row r="8632" spans="7:8">
      <c r="G8632" s="66"/>
      <c r="H8632" s="66"/>
    </row>
    <row r="8633" spans="7:8">
      <c r="G8633" s="66"/>
      <c r="H8633" s="66"/>
    </row>
    <row r="8634" spans="7:8">
      <c r="G8634" s="66"/>
      <c r="H8634" s="66"/>
    </row>
    <row r="8635" spans="7:8">
      <c r="G8635" s="66"/>
      <c r="H8635" s="66"/>
    </row>
    <row r="8636" spans="7:8">
      <c r="G8636" s="66"/>
      <c r="H8636" s="66"/>
    </row>
    <row r="8637" spans="7:8">
      <c r="G8637" s="66"/>
      <c r="H8637" s="66"/>
    </row>
    <row r="8638" spans="7:8">
      <c r="G8638" s="66"/>
      <c r="H8638" s="66"/>
    </row>
    <row r="8639" spans="7:8">
      <c r="G8639" s="66"/>
      <c r="H8639" s="66"/>
    </row>
    <row r="8640" spans="7:8">
      <c r="G8640" s="66"/>
      <c r="H8640" s="66"/>
    </row>
    <row r="8641" spans="7:8">
      <c r="G8641" s="66"/>
      <c r="H8641" s="66"/>
    </row>
    <row r="8642" spans="7:8">
      <c r="G8642" s="66"/>
      <c r="H8642" s="66"/>
    </row>
    <row r="8643" spans="7:8">
      <c r="G8643" s="66"/>
      <c r="H8643" s="66"/>
    </row>
    <row r="8644" spans="7:8">
      <c r="G8644" s="66"/>
      <c r="H8644" s="66"/>
    </row>
    <row r="8645" spans="7:8">
      <c r="G8645" s="66"/>
      <c r="H8645" s="66"/>
    </row>
    <row r="8646" spans="7:8">
      <c r="G8646" s="66"/>
      <c r="H8646" s="66"/>
    </row>
    <row r="8647" spans="7:8">
      <c r="G8647" s="66"/>
      <c r="H8647" s="66"/>
    </row>
    <row r="8648" spans="7:8">
      <c r="G8648" s="66"/>
      <c r="H8648" s="66"/>
    </row>
    <row r="8649" spans="7:8">
      <c r="G8649" s="66"/>
      <c r="H8649" s="66"/>
    </row>
    <row r="8650" spans="7:8">
      <c r="G8650" s="66"/>
      <c r="H8650" s="66"/>
    </row>
    <row r="8651" spans="7:8">
      <c r="G8651" s="66"/>
      <c r="H8651" s="66"/>
    </row>
    <row r="8652" spans="7:8">
      <c r="G8652" s="66"/>
      <c r="H8652" s="66"/>
    </row>
    <row r="8653" spans="7:8">
      <c r="G8653" s="66"/>
      <c r="H8653" s="66"/>
    </row>
    <row r="8654" spans="7:8">
      <c r="G8654" s="66"/>
      <c r="H8654" s="66"/>
    </row>
    <row r="8655" spans="7:8">
      <c r="G8655" s="66"/>
      <c r="H8655" s="66"/>
    </row>
    <row r="8656" spans="7:8">
      <c r="G8656" s="66"/>
      <c r="H8656" s="66"/>
    </row>
    <row r="8657" spans="7:8">
      <c r="G8657" s="66"/>
      <c r="H8657" s="66"/>
    </row>
    <row r="8658" spans="7:8">
      <c r="G8658" s="66"/>
      <c r="H8658" s="66"/>
    </row>
    <row r="8659" spans="7:8">
      <c r="G8659" s="66"/>
      <c r="H8659" s="66"/>
    </row>
    <row r="8660" spans="7:8">
      <c r="G8660" s="66"/>
      <c r="H8660" s="66"/>
    </row>
    <row r="8661" spans="7:8">
      <c r="G8661" s="66"/>
      <c r="H8661" s="66"/>
    </row>
    <row r="8662" spans="7:8">
      <c r="G8662" s="66"/>
      <c r="H8662" s="66"/>
    </row>
    <row r="8663" spans="7:8">
      <c r="G8663" s="66"/>
      <c r="H8663" s="66"/>
    </row>
    <row r="8664" spans="7:8">
      <c r="G8664" s="66"/>
      <c r="H8664" s="66"/>
    </row>
    <row r="8665" spans="7:8">
      <c r="G8665" s="66"/>
      <c r="H8665" s="66"/>
    </row>
    <row r="8666" spans="7:8">
      <c r="G8666" s="66"/>
      <c r="H8666" s="66"/>
    </row>
    <row r="8667" spans="7:8">
      <c r="G8667" s="66"/>
      <c r="H8667" s="66"/>
    </row>
    <row r="8668" spans="7:8">
      <c r="G8668" s="66"/>
      <c r="H8668" s="66"/>
    </row>
    <row r="8669" spans="7:8">
      <c r="G8669" s="66"/>
      <c r="H8669" s="66"/>
    </row>
    <row r="8670" spans="7:8">
      <c r="G8670" s="66"/>
      <c r="H8670" s="66"/>
    </row>
    <row r="8671" spans="7:8">
      <c r="G8671" s="66"/>
      <c r="H8671" s="66"/>
    </row>
    <row r="8672" spans="7:8">
      <c r="G8672" s="66"/>
      <c r="H8672" s="66"/>
    </row>
    <row r="8673" spans="7:8">
      <c r="G8673" s="66"/>
      <c r="H8673" s="66"/>
    </row>
    <row r="8674" spans="7:8">
      <c r="G8674" s="66"/>
      <c r="H8674" s="66"/>
    </row>
    <row r="8675" spans="7:8">
      <c r="G8675" s="66"/>
      <c r="H8675" s="66"/>
    </row>
    <row r="8676" spans="7:8">
      <c r="G8676" s="66"/>
      <c r="H8676" s="66"/>
    </row>
    <row r="8677" spans="7:8">
      <c r="G8677" s="66"/>
      <c r="H8677" s="66"/>
    </row>
    <row r="8678" spans="7:8">
      <c r="G8678" s="66"/>
      <c r="H8678" s="66"/>
    </row>
    <row r="8679" spans="7:8">
      <c r="G8679" s="66"/>
      <c r="H8679" s="66"/>
    </row>
    <row r="8680" spans="7:8">
      <c r="G8680" s="66"/>
      <c r="H8680" s="66"/>
    </row>
    <row r="8681" spans="7:8">
      <c r="G8681" s="66"/>
      <c r="H8681" s="66"/>
    </row>
    <row r="8682" spans="7:8">
      <c r="G8682" s="66"/>
      <c r="H8682" s="66"/>
    </row>
    <row r="8683" spans="7:8">
      <c r="G8683" s="66"/>
      <c r="H8683" s="66"/>
    </row>
    <row r="8684" spans="7:8">
      <c r="G8684" s="66"/>
      <c r="H8684" s="66"/>
    </row>
    <row r="8685" spans="7:8">
      <c r="G8685" s="66"/>
      <c r="H8685" s="66"/>
    </row>
    <row r="8686" spans="7:8">
      <c r="G8686" s="66"/>
      <c r="H8686" s="66"/>
    </row>
    <row r="8687" spans="7:8">
      <c r="G8687" s="66"/>
      <c r="H8687" s="66"/>
    </row>
    <row r="8688" spans="7:8">
      <c r="G8688" s="66"/>
      <c r="H8688" s="66"/>
    </row>
    <row r="8689" spans="7:8">
      <c r="G8689" s="66"/>
      <c r="H8689" s="66"/>
    </row>
    <row r="8690" spans="7:8">
      <c r="G8690" s="66"/>
      <c r="H8690" s="66"/>
    </row>
    <row r="8691" spans="7:8">
      <c r="G8691" s="66"/>
      <c r="H8691" s="66"/>
    </row>
    <row r="8692" spans="7:8">
      <c r="G8692" s="66"/>
      <c r="H8692" s="66"/>
    </row>
    <row r="8693" spans="7:8">
      <c r="G8693" s="66"/>
      <c r="H8693" s="66"/>
    </row>
    <row r="8694" spans="7:8">
      <c r="G8694" s="66"/>
      <c r="H8694" s="66"/>
    </row>
    <row r="8695" spans="7:8">
      <c r="G8695" s="66"/>
      <c r="H8695" s="66"/>
    </row>
    <row r="8696" spans="7:8">
      <c r="G8696" s="66"/>
      <c r="H8696" s="66"/>
    </row>
    <row r="8697" spans="7:8">
      <c r="G8697" s="66"/>
      <c r="H8697" s="66"/>
    </row>
    <row r="8698" spans="7:8">
      <c r="G8698" s="66"/>
      <c r="H8698" s="66"/>
    </row>
    <row r="8699" spans="7:8">
      <c r="G8699" s="66"/>
      <c r="H8699" s="66"/>
    </row>
    <row r="8700" spans="7:8">
      <c r="G8700" s="66"/>
      <c r="H8700" s="66"/>
    </row>
    <row r="8701" spans="7:8">
      <c r="G8701" s="66"/>
      <c r="H8701" s="66"/>
    </row>
    <row r="8702" spans="7:8">
      <c r="G8702" s="66"/>
      <c r="H8702" s="66"/>
    </row>
    <row r="8703" spans="7:8">
      <c r="G8703" s="66"/>
      <c r="H8703" s="66"/>
    </row>
    <row r="8704" spans="7:8">
      <c r="G8704" s="66"/>
      <c r="H8704" s="66"/>
    </row>
    <row r="8705" spans="7:8">
      <c r="G8705" s="66"/>
      <c r="H8705" s="66"/>
    </row>
    <row r="8706" spans="7:8">
      <c r="G8706" s="66"/>
      <c r="H8706" s="66"/>
    </row>
    <row r="8707" spans="7:8">
      <c r="G8707" s="66"/>
      <c r="H8707" s="66"/>
    </row>
    <row r="8708" spans="7:8">
      <c r="G8708" s="66"/>
      <c r="H8708" s="66"/>
    </row>
    <row r="8709" spans="7:8">
      <c r="G8709" s="66"/>
      <c r="H8709" s="66"/>
    </row>
    <row r="8710" spans="7:8">
      <c r="G8710" s="66"/>
      <c r="H8710" s="66"/>
    </row>
    <row r="8711" spans="7:8">
      <c r="G8711" s="66"/>
      <c r="H8711" s="66"/>
    </row>
    <row r="8712" spans="7:8">
      <c r="G8712" s="66"/>
      <c r="H8712" s="66"/>
    </row>
    <row r="8713" spans="7:8">
      <c r="G8713" s="66"/>
      <c r="H8713" s="66"/>
    </row>
    <row r="8714" spans="7:8">
      <c r="G8714" s="66"/>
      <c r="H8714" s="66"/>
    </row>
    <row r="8715" spans="7:8">
      <c r="G8715" s="66"/>
      <c r="H8715" s="66"/>
    </row>
    <row r="8716" spans="7:8">
      <c r="G8716" s="66"/>
      <c r="H8716" s="66"/>
    </row>
    <row r="8717" spans="7:8">
      <c r="G8717" s="66"/>
      <c r="H8717" s="66"/>
    </row>
    <row r="8718" spans="7:8">
      <c r="G8718" s="66"/>
      <c r="H8718" s="66"/>
    </row>
    <row r="8719" spans="7:8">
      <c r="G8719" s="66"/>
      <c r="H8719" s="66"/>
    </row>
    <row r="8720" spans="7:8">
      <c r="G8720" s="66"/>
      <c r="H8720" s="66"/>
    </row>
    <row r="8721" spans="7:8">
      <c r="G8721" s="66"/>
      <c r="H8721" s="66"/>
    </row>
    <row r="8722" spans="7:8">
      <c r="G8722" s="66"/>
      <c r="H8722" s="66"/>
    </row>
    <row r="8723" spans="7:8">
      <c r="G8723" s="66"/>
      <c r="H8723" s="66"/>
    </row>
    <row r="8724" spans="7:8">
      <c r="G8724" s="66"/>
      <c r="H8724" s="66"/>
    </row>
    <row r="8725" spans="7:8">
      <c r="G8725" s="66"/>
      <c r="H8725" s="66"/>
    </row>
    <row r="8726" spans="7:8">
      <c r="G8726" s="66"/>
      <c r="H8726" s="66"/>
    </row>
    <row r="8727" spans="7:8">
      <c r="G8727" s="66"/>
      <c r="H8727" s="66"/>
    </row>
    <row r="8728" spans="7:8">
      <c r="G8728" s="66"/>
      <c r="H8728" s="66"/>
    </row>
    <row r="8729" spans="7:8">
      <c r="G8729" s="66"/>
      <c r="H8729" s="66"/>
    </row>
    <row r="8730" spans="7:8">
      <c r="G8730" s="66"/>
      <c r="H8730" s="66"/>
    </row>
    <row r="8731" spans="7:8">
      <c r="G8731" s="66"/>
      <c r="H8731" s="66"/>
    </row>
    <row r="8732" spans="7:8">
      <c r="G8732" s="66"/>
      <c r="H8732" s="66"/>
    </row>
    <row r="8733" spans="7:8">
      <c r="G8733" s="66"/>
      <c r="H8733" s="66"/>
    </row>
    <row r="8734" spans="7:8">
      <c r="G8734" s="66"/>
      <c r="H8734" s="66"/>
    </row>
    <row r="8735" spans="7:8">
      <c r="G8735" s="66"/>
      <c r="H8735" s="66"/>
    </row>
    <row r="8736" spans="7:8">
      <c r="G8736" s="66"/>
      <c r="H8736" s="66"/>
    </row>
    <row r="8737" spans="7:8">
      <c r="G8737" s="66"/>
      <c r="H8737" s="66"/>
    </row>
    <row r="8738" spans="7:8">
      <c r="G8738" s="66"/>
      <c r="H8738" s="66"/>
    </row>
    <row r="8739" spans="7:8">
      <c r="G8739" s="66"/>
      <c r="H8739" s="66"/>
    </row>
    <row r="8740" spans="7:8">
      <c r="G8740" s="66"/>
      <c r="H8740" s="66"/>
    </row>
    <row r="8741" spans="7:8">
      <c r="G8741" s="66"/>
      <c r="H8741" s="66"/>
    </row>
    <row r="8742" spans="7:8">
      <c r="G8742" s="66"/>
      <c r="H8742" s="66"/>
    </row>
    <row r="8743" spans="7:8">
      <c r="G8743" s="66"/>
      <c r="H8743" s="66"/>
    </row>
    <row r="8744" spans="7:8">
      <c r="G8744" s="66"/>
      <c r="H8744" s="66"/>
    </row>
    <row r="8745" spans="7:8">
      <c r="G8745" s="66"/>
      <c r="H8745" s="66"/>
    </row>
    <row r="8746" spans="7:8">
      <c r="G8746" s="66"/>
      <c r="H8746" s="66"/>
    </row>
    <row r="8747" spans="7:8">
      <c r="G8747" s="66"/>
      <c r="H8747" s="66"/>
    </row>
    <row r="8748" spans="7:8">
      <c r="G8748" s="66"/>
      <c r="H8748" s="66"/>
    </row>
    <row r="8749" spans="7:8">
      <c r="G8749" s="66"/>
      <c r="H8749" s="66"/>
    </row>
    <row r="8750" spans="7:8">
      <c r="G8750" s="66"/>
      <c r="H8750" s="66"/>
    </row>
    <row r="8751" spans="7:8">
      <c r="G8751" s="66"/>
      <c r="H8751" s="66"/>
    </row>
    <row r="8752" spans="7:8">
      <c r="G8752" s="66"/>
      <c r="H8752" s="66"/>
    </row>
    <row r="8753" spans="7:8">
      <c r="G8753" s="66"/>
      <c r="H8753" s="66"/>
    </row>
    <row r="8754" spans="7:8">
      <c r="G8754" s="66"/>
      <c r="H8754" s="66"/>
    </row>
    <row r="8755" spans="7:8">
      <c r="G8755" s="66"/>
      <c r="H8755" s="66"/>
    </row>
    <row r="8756" spans="7:8">
      <c r="G8756" s="66"/>
      <c r="H8756" s="66"/>
    </row>
    <row r="8757" spans="7:8">
      <c r="G8757" s="66"/>
      <c r="H8757" s="66"/>
    </row>
    <row r="8758" spans="7:8">
      <c r="G8758" s="66"/>
      <c r="H8758" s="66"/>
    </row>
    <row r="8759" spans="7:8">
      <c r="G8759" s="66"/>
      <c r="H8759" s="66"/>
    </row>
    <row r="8760" spans="7:8">
      <c r="G8760" s="66"/>
      <c r="H8760" s="66"/>
    </row>
    <row r="8761" spans="7:8">
      <c r="G8761" s="66"/>
      <c r="H8761" s="66"/>
    </row>
    <row r="8762" spans="7:8">
      <c r="G8762" s="66"/>
      <c r="H8762" s="66"/>
    </row>
    <row r="8763" spans="7:8">
      <c r="G8763" s="66"/>
      <c r="H8763" s="66"/>
    </row>
    <row r="8764" spans="7:8">
      <c r="G8764" s="66"/>
      <c r="H8764" s="66"/>
    </row>
    <row r="8765" spans="7:8">
      <c r="G8765" s="66"/>
      <c r="H8765" s="66"/>
    </row>
    <row r="8766" spans="7:8">
      <c r="G8766" s="66"/>
      <c r="H8766" s="66"/>
    </row>
    <row r="8767" spans="7:8">
      <c r="G8767" s="66"/>
      <c r="H8767" s="66"/>
    </row>
    <row r="8768" spans="7:8">
      <c r="G8768" s="66"/>
      <c r="H8768" s="66"/>
    </row>
    <row r="8769" spans="7:8">
      <c r="G8769" s="66"/>
      <c r="H8769" s="66"/>
    </row>
    <row r="8770" spans="7:8">
      <c r="G8770" s="66"/>
      <c r="H8770" s="66"/>
    </row>
    <row r="8771" spans="7:8">
      <c r="G8771" s="66"/>
      <c r="H8771" s="66"/>
    </row>
    <row r="8772" spans="7:8">
      <c r="G8772" s="66"/>
      <c r="H8772" s="66"/>
    </row>
    <row r="8773" spans="7:8">
      <c r="G8773" s="66"/>
      <c r="H8773" s="66"/>
    </row>
    <row r="8774" spans="7:8">
      <c r="G8774" s="66"/>
      <c r="H8774" s="66"/>
    </row>
    <row r="8775" spans="7:8">
      <c r="G8775" s="66"/>
      <c r="H8775" s="66"/>
    </row>
    <row r="8776" spans="7:8">
      <c r="G8776" s="66"/>
      <c r="H8776" s="66"/>
    </row>
    <row r="8777" spans="7:8">
      <c r="G8777" s="66"/>
      <c r="H8777" s="66"/>
    </row>
    <row r="8778" spans="7:8">
      <c r="G8778" s="66"/>
      <c r="H8778" s="66"/>
    </row>
    <row r="8779" spans="7:8">
      <c r="G8779" s="66"/>
      <c r="H8779" s="66"/>
    </row>
    <row r="8780" spans="7:8">
      <c r="G8780" s="66"/>
      <c r="H8780" s="66"/>
    </row>
    <row r="8781" spans="7:8">
      <c r="G8781" s="66"/>
      <c r="H8781" s="66"/>
    </row>
    <row r="8782" spans="7:8">
      <c r="G8782" s="66"/>
      <c r="H8782" s="66"/>
    </row>
    <row r="8783" spans="7:8">
      <c r="G8783" s="66"/>
      <c r="H8783" s="66"/>
    </row>
    <row r="8784" spans="7:8">
      <c r="G8784" s="66"/>
      <c r="H8784" s="66"/>
    </row>
    <row r="8785" spans="7:8">
      <c r="G8785" s="66"/>
      <c r="H8785" s="66"/>
    </row>
    <row r="8786" spans="7:8">
      <c r="G8786" s="66"/>
      <c r="H8786" s="66"/>
    </row>
    <row r="8787" spans="7:8">
      <c r="G8787" s="66"/>
      <c r="H8787" s="66"/>
    </row>
    <row r="8788" spans="7:8">
      <c r="G8788" s="66"/>
      <c r="H8788" s="66"/>
    </row>
    <row r="8789" spans="7:8">
      <c r="G8789" s="66"/>
      <c r="H8789" s="66"/>
    </row>
    <row r="8790" spans="7:8">
      <c r="G8790" s="66"/>
      <c r="H8790" s="66"/>
    </row>
    <row r="8791" spans="7:8">
      <c r="G8791" s="66"/>
      <c r="H8791" s="66"/>
    </row>
    <row r="8792" spans="7:8">
      <c r="G8792" s="66"/>
      <c r="H8792" s="66"/>
    </row>
    <row r="8793" spans="7:8">
      <c r="G8793" s="66"/>
      <c r="H8793" s="66"/>
    </row>
    <row r="8794" spans="7:8">
      <c r="G8794" s="66"/>
      <c r="H8794" s="66"/>
    </row>
    <row r="8795" spans="7:8">
      <c r="G8795" s="66"/>
      <c r="H8795" s="66"/>
    </row>
    <row r="8796" spans="7:8">
      <c r="G8796" s="66"/>
      <c r="H8796" s="66"/>
    </row>
    <row r="8797" spans="7:8">
      <c r="G8797" s="66"/>
      <c r="H8797" s="66"/>
    </row>
    <row r="8798" spans="7:8">
      <c r="G8798" s="66"/>
      <c r="H8798" s="66"/>
    </row>
    <row r="8799" spans="7:8">
      <c r="G8799" s="66"/>
      <c r="H8799" s="66"/>
    </row>
    <row r="8800" spans="7:8">
      <c r="G8800" s="66"/>
      <c r="H8800" s="66"/>
    </row>
    <row r="8801" spans="7:8">
      <c r="G8801" s="66"/>
      <c r="H8801" s="66"/>
    </row>
    <row r="8802" spans="7:8">
      <c r="G8802" s="66"/>
      <c r="H8802" s="66"/>
    </row>
    <row r="8803" spans="7:8">
      <c r="G8803" s="66"/>
      <c r="H8803" s="66"/>
    </row>
    <row r="8804" spans="7:8">
      <c r="G8804" s="66"/>
      <c r="H8804" s="66"/>
    </row>
    <row r="8805" spans="7:8">
      <c r="G8805" s="66"/>
      <c r="H8805" s="66"/>
    </row>
    <row r="8806" spans="7:8">
      <c r="G8806" s="66"/>
      <c r="H8806" s="66"/>
    </row>
    <row r="8807" spans="7:8">
      <c r="G8807" s="66"/>
      <c r="H8807" s="66"/>
    </row>
    <row r="8808" spans="7:8">
      <c r="G8808" s="66"/>
      <c r="H8808" s="66"/>
    </row>
    <row r="8809" spans="7:8">
      <c r="G8809" s="66"/>
      <c r="H8809" s="66"/>
    </row>
    <row r="8810" spans="7:8">
      <c r="G8810" s="66"/>
      <c r="H8810" s="66"/>
    </row>
    <row r="8811" spans="7:8">
      <c r="G8811" s="66"/>
      <c r="H8811" s="66"/>
    </row>
    <row r="8812" spans="7:8">
      <c r="G8812" s="66"/>
      <c r="H8812" s="66"/>
    </row>
    <row r="8813" spans="7:8">
      <c r="G8813" s="66"/>
      <c r="H8813" s="66"/>
    </row>
    <row r="8814" spans="7:8">
      <c r="G8814" s="66"/>
      <c r="H8814" s="66"/>
    </row>
    <row r="8815" spans="7:8">
      <c r="G8815" s="66"/>
      <c r="H8815" s="66"/>
    </row>
    <row r="8816" spans="7:8">
      <c r="G8816" s="66"/>
      <c r="H8816" s="66"/>
    </row>
    <row r="8817" spans="7:8">
      <c r="G8817" s="66"/>
      <c r="H8817" s="66"/>
    </row>
    <row r="8818" spans="7:8">
      <c r="G8818" s="66"/>
      <c r="H8818" s="66"/>
    </row>
    <row r="8819" spans="7:8">
      <c r="G8819" s="66"/>
      <c r="H8819" s="66"/>
    </row>
    <row r="8820" spans="7:8">
      <c r="G8820" s="66"/>
      <c r="H8820" s="66"/>
    </row>
    <row r="8821" spans="7:8">
      <c r="G8821" s="66"/>
      <c r="H8821" s="66"/>
    </row>
    <row r="8822" spans="7:8">
      <c r="G8822" s="66"/>
      <c r="H8822" s="66"/>
    </row>
    <row r="8823" spans="7:8">
      <c r="G8823" s="66"/>
      <c r="H8823" s="66"/>
    </row>
    <row r="8824" spans="7:8">
      <c r="G8824" s="66"/>
      <c r="H8824" s="66"/>
    </row>
    <row r="8825" spans="7:8">
      <c r="G8825" s="66"/>
      <c r="H8825" s="66"/>
    </row>
    <row r="8826" spans="7:8">
      <c r="G8826" s="66"/>
      <c r="H8826" s="66"/>
    </row>
    <row r="8827" spans="7:8">
      <c r="G8827" s="66"/>
      <c r="H8827" s="66"/>
    </row>
    <row r="8828" spans="7:8">
      <c r="G8828" s="66"/>
      <c r="H8828" s="66"/>
    </row>
    <row r="8829" spans="7:8">
      <c r="G8829" s="66"/>
      <c r="H8829" s="66"/>
    </row>
    <row r="8830" spans="7:8">
      <c r="G8830" s="66"/>
      <c r="H8830" s="66"/>
    </row>
    <row r="8831" spans="7:8">
      <c r="G8831" s="66"/>
      <c r="H8831" s="66"/>
    </row>
    <row r="8832" spans="7:8">
      <c r="G8832" s="66"/>
      <c r="H8832" s="66"/>
    </row>
    <row r="8833" spans="7:8">
      <c r="G8833" s="66"/>
      <c r="H8833" s="66"/>
    </row>
    <row r="8834" spans="7:8">
      <c r="G8834" s="66"/>
      <c r="H8834" s="66"/>
    </row>
    <row r="8835" spans="7:8">
      <c r="G8835" s="66"/>
      <c r="H8835" s="66"/>
    </row>
    <row r="8836" spans="7:8">
      <c r="G8836" s="66"/>
      <c r="H8836" s="66"/>
    </row>
    <row r="8837" spans="7:8">
      <c r="G8837" s="66"/>
      <c r="H8837" s="66"/>
    </row>
    <row r="8838" spans="7:8">
      <c r="G8838" s="66"/>
      <c r="H8838" s="66"/>
    </row>
    <row r="8839" spans="7:8">
      <c r="G8839" s="66"/>
      <c r="H8839" s="66"/>
    </row>
    <row r="8840" spans="7:8">
      <c r="G8840" s="66"/>
      <c r="H8840" s="66"/>
    </row>
    <row r="8841" spans="7:8">
      <c r="G8841" s="66"/>
      <c r="H8841" s="66"/>
    </row>
    <row r="8842" spans="7:8">
      <c r="G8842" s="66"/>
      <c r="H8842" s="66"/>
    </row>
    <row r="8843" spans="7:8">
      <c r="G8843" s="66"/>
      <c r="H8843" s="66"/>
    </row>
    <row r="8844" spans="7:8">
      <c r="G8844" s="66"/>
      <c r="H8844" s="66"/>
    </row>
    <row r="8845" spans="7:8">
      <c r="G8845" s="66"/>
      <c r="H8845" s="66"/>
    </row>
    <row r="8846" spans="7:8">
      <c r="G8846" s="66"/>
      <c r="H8846" s="66"/>
    </row>
    <row r="8847" spans="7:8">
      <c r="G8847" s="66"/>
      <c r="H8847" s="66"/>
    </row>
    <row r="8848" spans="7:8">
      <c r="G8848" s="66"/>
      <c r="H8848" s="66"/>
    </row>
    <row r="8849" spans="7:8">
      <c r="G8849" s="66"/>
      <c r="H8849" s="66"/>
    </row>
    <row r="8850" spans="7:8">
      <c r="G8850" s="66"/>
      <c r="H8850" s="66"/>
    </row>
    <row r="8851" spans="7:8">
      <c r="G8851" s="66"/>
      <c r="H8851" s="66"/>
    </row>
    <row r="8852" spans="7:8">
      <c r="G8852" s="66"/>
      <c r="H8852" s="66"/>
    </row>
    <row r="8853" spans="7:8">
      <c r="G8853" s="66"/>
      <c r="H8853" s="66"/>
    </row>
    <row r="8854" spans="7:8">
      <c r="G8854" s="66"/>
      <c r="H8854" s="66"/>
    </row>
    <row r="8855" spans="7:8">
      <c r="G8855" s="66"/>
      <c r="H8855" s="66"/>
    </row>
    <row r="8856" spans="7:8">
      <c r="G8856" s="66"/>
      <c r="H8856" s="66"/>
    </row>
    <row r="8857" spans="7:8">
      <c r="G8857" s="66"/>
      <c r="H8857" s="66"/>
    </row>
    <row r="8858" spans="7:8">
      <c r="G8858" s="66"/>
      <c r="H8858" s="66"/>
    </row>
    <row r="8859" spans="7:8">
      <c r="G8859" s="66"/>
      <c r="H8859" s="66"/>
    </row>
    <row r="8860" spans="7:8">
      <c r="G8860" s="66"/>
      <c r="H8860" s="66"/>
    </row>
    <row r="8861" spans="7:8">
      <c r="G8861" s="66"/>
      <c r="H8861" s="66"/>
    </row>
    <row r="8862" spans="7:8">
      <c r="G8862" s="66"/>
      <c r="H8862" s="66"/>
    </row>
    <row r="8863" spans="7:8">
      <c r="G8863" s="66"/>
      <c r="H8863" s="66"/>
    </row>
    <row r="8864" spans="7:8">
      <c r="G8864" s="66"/>
      <c r="H8864" s="66"/>
    </row>
    <row r="8865" spans="7:8">
      <c r="G8865" s="66"/>
      <c r="H8865" s="66"/>
    </row>
    <row r="8866" spans="7:8">
      <c r="G8866" s="66"/>
      <c r="H8866" s="66"/>
    </row>
    <row r="8867" spans="7:8">
      <c r="G8867" s="66"/>
      <c r="H8867" s="66"/>
    </row>
    <row r="8868" spans="7:8">
      <c r="G8868" s="66"/>
      <c r="H8868" s="66"/>
    </row>
    <row r="8869" spans="7:8">
      <c r="G8869" s="66"/>
      <c r="H8869" s="66"/>
    </row>
    <row r="8870" spans="7:8">
      <c r="G8870" s="66"/>
      <c r="H8870" s="66"/>
    </row>
    <row r="8871" spans="7:8">
      <c r="G8871" s="66"/>
      <c r="H8871" s="66"/>
    </row>
    <row r="8872" spans="7:8">
      <c r="G8872" s="66"/>
      <c r="H8872" s="66"/>
    </row>
    <row r="8873" spans="7:8">
      <c r="G8873" s="66"/>
      <c r="H8873" s="66"/>
    </row>
    <row r="8874" spans="7:8">
      <c r="G8874" s="66"/>
      <c r="H8874" s="66"/>
    </row>
    <row r="8875" spans="7:8">
      <c r="G8875" s="66"/>
      <c r="H8875" s="66"/>
    </row>
    <row r="8876" spans="7:8">
      <c r="G8876" s="66"/>
      <c r="H8876" s="66"/>
    </row>
    <row r="8877" spans="7:8">
      <c r="G8877" s="66"/>
      <c r="H8877" s="66"/>
    </row>
    <row r="8878" spans="7:8">
      <c r="G8878" s="66"/>
      <c r="H8878" s="66"/>
    </row>
    <row r="8879" spans="7:8">
      <c r="G8879" s="66"/>
      <c r="H8879" s="66"/>
    </row>
    <row r="8880" spans="7:8">
      <c r="G8880" s="66"/>
      <c r="H8880" s="66"/>
    </row>
    <row r="8881" spans="7:8">
      <c r="G8881" s="66"/>
      <c r="H8881" s="66"/>
    </row>
    <row r="8882" spans="7:8">
      <c r="G8882" s="66"/>
      <c r="H8882" s="66"/>
    </row>
    <row r="8883" spans="7:8">
      <c r="G8883" s="66"/>
      <c r="H8883" s="66"/>
    </row>
    <row r="8884" spans="7:8">
      <c r="G8884" s="66"/>
      <c r="H8884" s="66"/>
    </row>
    <row r="8885" spans="7:8">
      <c r="G8885" s="66"/>
      <c r="H8885" s="66"/>
    </row>
    <row r="8886" spans="7:8">
      <c r="G8886" s="66"/>
      <c r="H8886" s="66"/>
    </row>
    <row r="8887" spans="7:8">
      <c r="G8887" s="66"/>
      <c r="H8887" s="66"/>
    </row>
    <row r="8888" spans="7:8">
      <c r="G8888" s="66"/>
      <c r="H8888" s="66"/>
    </row>
    <row r="8889" spans="7:8">
      <c r="G8889" s="66"/>
      <c r="H8889" s="66"/>
    </row>
    <row r="8890" spans="7:8">
      <c r="G8890" s="66"/>
      <c r="H8890" s="66"/>
    </row>
    <row r="8891" spans="7:8">
      <c r="G8891" s="66"/>
      <c r="H8891" s="66"/>
    </row>
    <row r="8892" spans="7:8">
      <c r="G8892" s="66"/>
      <c r="H8892" s="66"/>
    </row>
    <row r="8893" spans="7:8">
      <c r="G8893" s="66"/>
      <c r="H8893" s="66"/>
    </row>
    <row r="8894" spans="7:8">
      <c r="G8894" s="66"/>
      <c r="H8894" s="66"/>
    </row>
    <row r="8895" spans="7:8">
      <c r="G8895" s="66"/>
      <c r="H8895" s="66"/>
    </row>
    <row r="8896" spans="7:8">
      <c r="G8896" s="66"/>
      <c r="H8896" s="66"/>
    </row>
    <row r="8897" spans="7:8">
      <c r="G8897" s="66"/>
      <c r="H8897" s="66"/>
    </row>
    <row r="8898" spans="7:8">
      <c r="G8898" s="66"/>
      <c r="H8898" s="66"/>
    </row>
    <row r="8899" spans="7:8">
      <c r="G8899" s="66"/>
      <c r="H8899" s="66"/>
    </row>
    <row r="8900" spans="7:8">
      <c r="G8900" s="66"/>
      <c r="H8900" s="66"/>
    </row>
    <row r="8901" spans="7:8">
      <c r="G8901" s="66"/>
      <c r="H8901" s="66"/>
    </row>
    <row r="8902" spans="7:8">
      <c r="G8902" s="66"/>
      <c r="H8902" s="66"/>
    </row>
    <row r="8903" spans="7:8">
      <c r="G8903" s="66"/>
      <c r="H8903" s="66"/>
    </row>
    <row r="8904" spans="7:8">
      <c r="G8904" s="66"/>
      <c r="H8904" s="66"/>
    </row>
    <row r="8905" spans="7:8">
      <c r="G8905" s="66"/>
      <c r="H8905" s="66"/>
    </row>
    <row r="8906" spans="7:8">
      <c r="G8906" s="66"/>
      <c r="H8906" s="66"/>
    </row>
    <row r="8907" spans="7:8">
      <c r="G8907" s="66"/>
      <c r="H8907" s="66"/>
    </row>
    <row r="8908" spans="7:8">
      <c r="G8908" s="66"/>
      <c r="H8908" s="66"/>
    </row>
    <row r="8909" spans="7:8">
      <c r="G8909" s="66"/>
      <c r="H8909" s="66"/>
    </row>
    <row r="8910" spans="7:8">
      <c r="G8910" s="66"/>
      <c r="H8910" s="66"/>
    </row>
    <row r="8911" spans="7:8">
      <c r="G8911" s="66"/>
      <c r="H8911" s="66"/>
    </row>
    <row r="8912" spans="7:8">
      <c r="G8912" s="66"/>
      <c r="H8912" s="66"/>
    </row>
    <row r="8913" spans="7:8">
      <c r="G8913" s="66"/>
      <c r="H8913" s="66"/>
    </row>
    <row r="8914" spans="7:8">
      <c r="G8914" s="66"/>
      <c r="H8914" s="66"/>
    </row>
    <row r="8915" spans="7:8">
      <c r="G8915" s="66"/>
      <c r="H8915" s="66"/>
    </row>
    <row r="8916" spans="7:8">
      <c r="G8916" s="66"/>
      <c r="H8916" s="66"/>
    </row>
    <row r="8917" spans="7:8">
      <c r="G8917" s="66"/>
      <c r="H8917" s="66"/>
    </row>
    <row r="8918" spans="7:8">
      <c r="G8918" s="66"/>
      <c r="H8918" s="66"/>
    </row>
    <row r="8919" spans="7:8">
      <c r="G8919" s="66"/>
      <c r="H8919" s="66"/>
    </row>
    <row r="8920" spans="7:8">
      <c r="G8920" s="66"/>
      <c r="H8920" s="66"/>
    </row>
    <row r="8921" spans="7:8">
      <c r="G8921" s="66"/>
      <c r="H8921" s="66"/>
    </row>
    <row r="8922" spans="7:8">
      <c r="G8922" s="66"/>
      <c r="H8922" s="66"/>
    </row>
    <row r="8923" spans="7:8">
      <c r="G8923" s="66"/>
      <c r="H8923" s="66"/>
    </row>
    <row r="8924" spans="7:8">
      <c r="G8924" s="66"/>
      <c r="H8924" s="66"/>
    </row>
    <row r="8925" spans="7:8">
      <c r="G8925" s="66"/>
      <c r="H8925" s="66"/>
    </row>
    <row r="8926" spans="7:8">
      <c r="G8926" s="66"/>
      <c r="H8926" s="66"/>
    </row>
    <row r="8927" spans="7:8">
      <c r="G8927" s="66"/>
      <c r="H8927" s="66"/>
    </row>
    <row r="8928" spans="7:8">
      <c r="G8928" s="66"/>
      <c r="H8928" s="66"/>
    </row>
    <row r="8929" spans="7:8">
      <c r="G8929" s="66"/>
      <c r="H8929" s="66"/>
    </row>
    <row r="8930" spans="7:8">
      <c r="G8930" s="66"/>
      <c r="H8930" s="66"/>
    </row>
    <row r="8931" spans="7:8">
      <c r="G8931" s="66"/>
      <c r="H8931" s="66"/>
    </row>
    <row r="8932" spans="7:8">
      <c r="G8932" s="66"/>
      <c r="H8932" s="66"/>
    </row>
    <row r="8933" spans="7:8">
      <c r="G8933" s="66"/>
      <c r="H8933" s="66"/>
    </row>
    <row r="8934" spans="7:8">
      <c r="G8934" s="66"/>
      <c r="H8934" s="66"/>
    </row>
    <row r="8935" spans="7:8">
      <c r="G8935" s="66"/>
      <c r="H8935" s="66"/>
    </row>
    <row r="8936" spans="7:8">
      <c r="G8936" s="66"/>
      <c r="H8936" s="66"/>
    </row>
    <row r="8937" spans="7:8">
      <c r="G8937" s="66"/>
      <c r="H8937" s="66"/>
    </row>
    <row r="8938" spans="7:8">
      <c r="G8938" s="66"/>
      <c r="H8938" s="66"/>
    </row>
    <row r="8939" spans="7:8">
      <c r="G8939" s="66"/>
      <c r="H8939" s="66"/>
    </row>
    <row r="8940" spans="7:8">
      <c r="G8940" s="66"/>
      <c r="H8940" s="66"/>
    </row>
    <row r="8941" spans="7:8">
      <c r="G8941" s="66"/>
      <c r="H8941" s="66"/>
    </row>
    <row r="8942" spans="7:8">
      <c r="G8942" s="66"/>
      <c r="H8942" s="66"/>
    </row>
    <row r="8943" spans="7:8">
      <c r="G8943" s="66"/>
      <c r="H8943" s="66"/>
    </row>
    <row r="8944" spans="7:8">
      <c r="G8944" s="66"/>
      <c r="H8944" s="66"/>
    </row>
    <row r="8945" spans="7:8">
      <c r="G8945" s="66"/>
      <c r="H8945" s="66"/>
    </row>
    <row r="8946" spans="7:8">
      <c r="G8946" s="66"/>
      <c r="H8946" s="66"/>
    </row>
    <row r="8947" spans="7:8">
      <c r="G8947" s="66"/>
      <c r="H8947" s="66"/>
    </row>
    <row r="8948" spans="7:8">
      <c r="G8948" s="66"/>
      <c r="H8948" s="66"/>
    </row>
    <row r="8949" spans="7:8">
      <c r="G8949" s="66"/>
      <c r="H8949" s="66"/>
    </row>
    <row r="8950" spans="7:8">
      <c r="G8950" s="66"/>
      <c r="H8950" s="66"/>
    </row>
    <row r="8951" spans="7:8">
      <c r="G8951" s="66"/>
      <c r="H8951" s="66"/>
    </row>
    <row r="8952" spans="7:8">
      <c r="G8952" s="66"/>
      <c r="H8952" s="66"/>
    </row>
    <row r="8953" spans="7:8">
      <c r="G8953" s="66"/>
      <c r="H8953" s="66"/>
    </row>
    <row r="8954" spans="7:8">
      <c r="G8954" s="66"/>
      <c r="H8954" s="66"/>
    </row>
    <row r="8955" spans="7:8">
      <c r="G8955" s="66"/>
      <c r="H8955" s="66"/>
    </row>
    <row r="8956" spans="7:8">
      <c r="G8956" s="66"/>
      <c r="H8956" s="66"/>
    </row>
    <row r="8957" spans="7:8">
      <c r="G8957" s="66"/>
      <c r="H8957" s="66"/>
    </row>
    <row r="8958" spans="7:8">
      <c r="G8958" s="66"/>
      <c r="H8958" s="66"/>
    </row>
    <row r="8959" spans="7:8">
      <c r="G8959" s="66"/>
      <c r="H8959" s="66"/>
    </row>
    <row r="8960" spans="7:8">
      <c r="G8960" s="66"/>
      <c r="H8960" s="66"/>
    </row>
    <row r="8961" spans="7:8">
      <c r="G8961" s="66"/>
      <c r="H8961" s="66"/>
    </row>
    <row r="8962" spans="7:8">
      <c r="G8962" s="66"/>
      <c r="H8962" s="66"/>
    </row>
    <row r="8963" spans="7:8">
      <c r="G8963" s="66"/>
      <c r="H8963" s="66"/>
    </row>
    <row r="8964" spans="7:8">
      <c r="G8964" s="66"/>
      <c r="H8964" s="66"/>
    </row>
    <row r="8965" spans="7:8">
      <c r="G8965" s="66"/>
      <c r="H8965" s="66"/>
    </row>
    <row r="8966" spans="7:8">
      <c r="G8966" s="66"/>
      <c r="H8966" s="66"/>
    </row>
    <row r="8967" spans="7:8">
      <c r="G8967" s="66"/>
      <c r="H8967" s="66"/>
    </row>
    <row r="8968" spans="7:8">
      <c r="G8968" s="66"/>
      <c r="H8968" s="66"/>
    </row>
    <row r="8969" spans="7:8">
      <c r="G8969" s="66"/>
      <c r="H8969" s="66"/>
    </row>
    <row r="8970" spans="7:8">
      <c r="G8970" s="66"/>
      <c r="H8970" s="66"/>
    </row>
    <row r="8971" spans="7:8">
      <c r="G8971" s="66"/>
      <c r="H8971" s="66"/>
    </row>
    <row r="8972" spans="7:8">
      <c r="G8972" s="66"/>
      <c r="H8972" s="66"/>
    </row>
    <row r="8973" spans="7:8">
      <c r="G8973" s="66"/>
      <c r="H8973" s="66"/>
    </row>
    <row r="8974" spans="7:8">
      <c r="G8974" s="66"/>
      <c r="H8974" s="66"/>
    </row>
    <row r="8975" spans="7:8">
      <c r="G8975" s="66"/>
      <c r="H8975" s="66"/>
    </row>
    <row r="8976" spans="7:8">
      <c r="G8976" s="66"/>
      <c r="H8976" s="66"/>
    </row>
    <row r="8977" spans="7:8">
      <c r="G8977" s="66"/>
      <c r="H8977" s="66"/>
    </row>
    <row r="8978" spans="7:8">
      <c r="G8978" s="66"/>
      <c r="H8978" s="66"/>
    </row>
    <row r="8979" spans="7:8">
      <c r="G8979" s="66"/>
      <c r="H8979" s="66"/>
    </row>
    <row r="8980" spans="7:8">
      <c r="G8980" s="66"/>
      <c r="H8980" s="66"/>
    </row>
    <row r="8981" spans="7:8">
      <c r="G8981" s="66"/>
      <c r="H8981" s="66"/>
    </row>
    <row r="8982" spans="7:8">
      <c r="G8982" s="66"/>
      <c r="H8982" s="66"/>
    </row>
    <row r="8983" spans="7:8">
      <c r="G8983" s="66"/>
      <c r="H8983" s="66"/>
    </row>
    <row r="8984" spans="7:8">
      <c r="G8984" s="66"/>
      <c r="H8984" s="66"/>
    </row>
    <row r="8985" spans="7:8">
      <c r="G8985" s="66"/>
      <c r="H8985" s="66"/>
    </row>
    <row r="8986" spans="7:8">
      <c r="G8986" s="66"/>
      <c r="H8986" s="66"/>
    </row>
    <row r="8987" spans="7:8">
      <c r="G8987" s="66"/>
      <c r="H8987" s="66"/>
    </row>
    <row r="8988" spans="7:8">
      <c r="G8988" s="66"/>
      <c r="H8988" s="66"/>
    </row>
    <row r="8989" spans="7:8">
      <c r="G8989" s="66"/>
      <c r="H8989" s="66"/>
    </row>
    <row r="8990" spans="7:8">
      <c r="G8990" s="66"/>
      <c r="H8990" s="66"/>
    </row>
    <row r="8991" spans="7:8">
      <c r="G8991" s="66"/>
      <c r="H8991" s="66"/>
    </row>
    <row r="8992" spans="7:8">
      <c r="G8992" s="66"/>
      <c r="H8992" s="66"/>
    </row>
    <row r="8993" spans="7:8">
      <c r="G8993" s="66"/>
      <c r="H8993" s="66"/>
    </row>
    <row r="8994" spans="7:8">
      <c r="G8994" s="66"/>
      <c r="H8994" s="66"/>
    </row>
    <row r="8995" spans="7:8">
      <c r="G8995" s="66"/>
      <c r="H8995" s="66"/>
    </row>
    <row r="8996" spans="7:8">
      <c r="G8996" s="66"/>
      <c r="H8996" s="66"/>
    </row>
    <row r="8997" spans="7:8">
      <c r="G8997" s="66"/>
      <c r="H8997" s="66"/>
    </row>
    <row r="8998" spans="7:8">
      <c r="G8998" s="66"/>
      <c r="H8998" s="66"/>
    </row>
    <row r="8999" spans="7:8">
      <c r="G8999" s="66"/>
      <c r="H8999" s="66"/>
    </row>
    <row r="9000" spans="7:8">
      <c r="G9000" s="66"/>
      <c r="H9000" s="66"/>
    </row>
    <row r="9001" spans="7:8">
      <c r="G9001" s="66"/>
      <c r="H9001" s="66"/>
    </row>
    <row r="9002" spans="7:8">
      <c r="G9002" s="66"/>
      <c r="H9002" s="66"/>
    </row>
    <row r="9003" spans="7:8">
      <c r="G9003" s="66"/>
      <c r="H9003" s="66"/>
    </row>
    <row r="9004" spans="7:8">
      <c r="G9004" s="66"/>
      <c r="H9004" s="66"/>
    </row>
    <row r="9005" spans="7:8">
      <c r="G9005" s="66"/>
      <c r="H9005" s="66"/>
    </row>
    <row r="9006" spans="7:8">
      <c r="G9006" s="66"/>
      <c r="H9006" s="66"/>
    </row>
    <row r="9007" spans="7:8">
      <c r="G9007" s="66"/>
      <c r="H9007" s="66"/>
    </row>
    <row r="9008" spans="7:8">
      <c r="G9008" s="66"/>
      <c r="H9008" s="66"/>
    </row>
    <row r="9009" spans="7:8">
      <c r="G9009" s="66"/>
      <c r="H9009" s="66"/>
    </row>
    <row r="9010" spans="7:8">
      <c r="G9010" s="66"/>
      <c r="H9010" s="66"/>
    </row>
    <row r="9011" spans="7:8">
      <c r="G9011" s="66"/>
      <c r="H9011" s="66"/>
    </row>
    <row r="9012" spans="7:8">
      <c r="G9012" s="66"/>
      <c r="H9012" s="66"/>
    </row>
    <row r="9013" spans="7:8">
      <c r="G9013" s="66"/>
      <c r="H9013" s="66"/>
    </row>
    <row r="9014" spans="7:8">
      <c r="G9014" s="66"/>
      <c r="H9014" s="66"/>
    </row>
    <row r="9015" spans="7:8">
      <c r="G9015" s="66"/>
      <c r="H9015" s="66"/>
    </row>
    <row r="9016" spans="7:8">
      <c r="G9016" s="66"/>
      <c r="H9016" s="66"/>
    </row>
    <row r="9017" spans="7:8">
      <c r="G9017" s="66"/>
      <c r="H9017" s="66"/>
    </row>
    <row r="9018" spans="7:8">
      <c r="G9018" s="66"/>
      <c r="H9018" s="66"/>
    </row>
    <row r="9019" spans="7:8">
      <c r="G9019" s="66"/>
      <c r="H9019" s="66"/>
    </row>
    <row r="9020" spans="7:8">
      <c r="G9020" s="66"/>
      <c r="H9020" s="66"/>
    </row>
    <row r="9021" spans="7:8">
      <c r="G9021" s="66"/>
      <c r="H9021" s="66"/>
    </row>
    <row r="9022" spans="7:8">
      <c r="G9022" s="66"/>
      <c r="H9022" s="66"/>
    </row>
    <row r="9023" spans="7:8">
      <c r="G9023" s="66"/>
      <c r="H9023" s="66"/>
    </row>
    <row r="9024" spans="7:8">
      <c r="G9024" s="66"/>
      <c r="H9024" s="66"/>
    </row>
    <row r="9025" spans="7:8">
      <c r="G9025" s="66"/>
      <c r="H9025" s="66"/>
    </row>
    <row r="9026" spans="7:8">
      <c r="G9026" s="66"/>
      <c r="H9026" s="66"/>
    </row>
    <row r="9027" spans="7:8">
      <c r="G9027" s="66"/>
      <c r="H9027" s="66"/>
    </row>
    <row r="9028" spans="7:8">
      <c r="G9028" s="66"/>
      <c r="H9028" s="66"/>
    </row>
    <row r="9029" spans="7:8">
      <c r="G9029" s="66"/>
      <c r="H9029" s="66"/>
    </row>
    <row r="9030" spans="7:8">
      <c r="G9030" s="66"/>
      <c r="H9030" s="66"/>
    </row>
    <row r="9031" spans="7:8">
      <c r="G9031" s="66"/>
      <c r="H9031" s="66"/>
    </row>
    <row r="9032" spans="7:8">
      <c r="G9032" s="66"/>
      <c r="H9032" s="66"/>
    </row>
    <row r="9033" spans="7:8">
      <c r="G9033" s="66"/>
      <c r="H9033" s="66"/>
    </row>
    <row r="9034" spans="7:8">
      <c r="G9034" s="66"/>
      <c r="H9034" s="66"/>
    </row>
    <row r="9035" spans="7:8">
      <c r="G9035" s="66"/>
      <c r="H9035" s="66"/>
    </row>
    <row r="9036" spans="7:8">
      <c r="G9036" s="66"/>
      <c r="H9036" s="66"/>
    </row>
    <row r="9037" spans="7:8">
      <c r="G9037" s="66"/>
      <c r="H9037" s="66"/>
    </row>
    <row r="9038" spans="7:8">
      <c r="G9038" s="66"/>
      <c r="H9038" s="66"/>
    </row>
    <row r="9039" spans="7:8">
      <c r="G9039" s="66"/>
      <c r="H9039" s="66"/>
    </row>
    <row r="9040" spans="7:8">
      <c r="G9040" s="66"/>
      <c r="H9040" s="66"/>
    </row>
    <row r="9041" spans="7:8">
      <c r="G9041" s="66"/>
      <c r="H9041" s="66"/>
    </row>
    <row r="9042" spans="7:8">
      <c r="G9042" s="66"/>
      <c r="H9042" s="66"/>
    </row>
    <row r="9043" spans="7:8">
      <c r="G9043" s="66"/>
      <c r="H9043" s="66"/>
    </row>
    <row r="9044" spans="7:8">
      <c r="G9044" s="66"/>
      <c r="H9044" s="66"/>
    </row>
    <row r="9045" spans="7:8">
      <c r="G9045" s="66"/>
      <c r="H9045" s="66"/>
    </row>
    <row r="9046" spans="7:8">
      <c r="G9046" s="66"/>
      <c r="H9046" s="66"/>
    </row>
    <row r="9047" spans="7:8">
      <c r="G9047" s="66"/>
      <c r="H9047" s="66"/>
    </row>
    <row r="9048" spans="7:8">
      <c r="G9048" s="66"/>
      <c r="H9048" s="66"/>
    </row>
    <row r="9049" spans="7:8">
      <c r="G9049" s="66"/>
      <c r="H9049" s="66"/>
    </row>
    <row r="9050" spans="7:8">
      <c r="G9050" s="66"/>
      <c r="H9050" s="66"/>
    </row>
    <row r="9051" spans="7:8">
      <c r="G9051" s="66"/>
      <c r="H9051" s="66"/>
    </row>
    <row r="9052" spans="7:8">
      <c r="G9052" s="66"/>
      <c r="H9052" s="66"/>
    </row>
    <row r="9053" spans="7:8">
      <c r="G9053" s="66"/>
      <c r="H9053" s="66"/>
    </row>
    <row r="9054" spans="7:8">
      <c r="G9054" s="66"/>
      <c r="H9054" s="66"/>
    </row>
    <row r="9055" spans="7:8">
      <c r="G9055" s="66"/>
      <c r="H9055" s="66"/>
    </row>
    <row r="9056" spans="7:8">
      <c r="G9056" s="66"/>
      <c r="H9056" s="66"/>
    </row>
    <row r="9057" spans="7:8">
      <c r="G9057" s="66"/>
      <c r="H9057" s="66"/>
    </row>
    <row r="9058" spans="7:8">
      <c r="G9058" s="66"/>
      <c r="H9058" s="66"/>
    </row>
    <row r="9059" spans="7:8">
      <c r="G9059" s="66"/>
      <c r="H9059" s="66"/>
    </row>
    <row r="9060" spans="7:8">
      <c r="G9060" s="66"/>
      <c r="H9060" s="66"/>
    </row>
    <row r="9061" spans="7:8">
      <c r="G9061" s="66"/>
      <c r="H9061" s="66"/>
    </row>
    <row r="9062" spans="7:8">
      <c r="G9062" s="66"/>
      <c r="H9062" s="66"/>
    </row>
    <row r="9063" spans="7:8">
      <c r="G9063" s="66"/>
      <c r="H9063" s="66"/>
    </row>
    <row r="9064" spans="7:8">
      <c r="G9064" s="66"/>
      <c r="H9064" s="66"/>
    </row>
    <row r="9065" spans="7:8">
      <c r="G9065" s="66"/>
      <c r="H9065" s="66"/>
    </row>
    <row r="9066" spans="7:8">
      <c r="G9066" s="66"/>
      <c r="H9066" s="66"/>
    </row>
    <row r="9067" spans="7:8">
      <c r="G9067" s="66"/>
      <c r="H9067" s="66"/>
    </row>
    <row r="9068" spans="7:8">
      <c r="G9068" s="66"/>
      <c r="H9068" s="66"/>
    </row>
    <row r="9069" spans="7:8">
      <c r="G9069" s="66"/>
      <c r="H9069" s="66"/>
    </row>
    <row r="9070" spans="7:8">
      <c r="G9070" s="66"/>
      <c r="H9070" s="66"/>
    </row>
    <row r="9071" spans="7:8">
      <c r="G9071" s="66"/>
      <c r="H9071" s="66"/>
    </row>
    <row r="9072" spans="7:8">
      <c r="G9072" s="66"/>
      <c r="H9072" s="66"/>
    </row>
    <row r="9073" spans="7:8">
      <c r="G9073" s="66"/>
      <c r="H9073" s="66"/>
    </row>
    <row r="9074" spans="7:8">
      <c r="G9074" s="66"/>
      <c r="H9074" s="66"/>
    </row>
    <row r="9075" spans="7:8">
      <c r="G9075" s="66"/>
      <c r="H9075" s="66"/>
    </row>
    <row r="9076" spans="7:8">
      <c r="G9076" s="66"/>
      <c r="H9076" s="66"/>
    </row>
    <row r="9077" spans="7:8">
      <c r="G9077" s="66"/>
      <c r="H9077" s="66"/>
    </row>
    <row r="9078" spans="7:8">
      <c r="G9078" s="66"/>
      <c r="H9078" s="66"/>
    </row>
    <row r="9079" spans="7:8">
      <c r="G9079" s="66"/>
      <c r="H9079" s="66"/>
    </row>
    <row r="9080" spans="7:8">
      <c r="G9080" s="66"/>
      <c r="H9080" s="66"/>
    </row>
    <row r="9081" spans="7:8">
      <c r="G9081" s="66"/>
      <c r="H9081" s="66"/>
    </row>
    <row r="9082" spans="7:8">
      <c r="G9082" s="66"/>
      <c r="H9082" s="66"/>
    </row>
    <row r="9083" spans="7:8">
      <c r="G9083" s="66"/>
      <c r="H9083" s="66"/>
    </row>
    <row r="9084" spans="7:8">
      <c r="G9084" s="66"/>
      <c r="H9084" s="66"/>
    </row>
    <row r="9085" spans="7:8">
      <c r="G9085" s="66"/>
      <c r="H9085" s="66"/>
    </row>
    <row r="9086" spans="7:8">
      <c r="G9086" s="66"/>
      <c r="H9086" s="66"/>
    </row>
    <row r="9087" spans="7:8">
      <c r="G9087" s="66"/>
      <c r="H9087" s="66"/>
    </row>
    <row r="9088" spans="7:8">
      <c r="G9088" s="66"/>
      <c r="H9088" s="66"/>
    </row>
    <row r="9089" spans="7:8">
      <c r="G9089" s="66"/>
      <c r="H9089" s="66"/>
    </row>
    <row r="9090" spans="7:8">
      <c r="G9090" s="66"/>
      <c r="H9090" s="66"/>
    </row>
    <row r="9091" spans="7:8">
      <c r="G9091" s="66"/>
      <c r="H9091" s="66"/>
    </row>
    <row r="9092" spans="7:8">
      <c r="G9092" s="66"/>
      <c r="H9092" s="66"/>
    </row>
    <row r="9093" spans="7:8">
      <c r="G9093" s="66"/>
      <c r="H9093" s="66"/>
    </row>
    <row r="9094" spans="7:8">
      <c r="G9094" s="66"/>
      <c r="H9094" s="66"/>
    </row>
    <row r="9095" spans="7:8">
      <c r="G9095" s="66"/>
      <c r="H9095" s="66"/>
    </row>
    <row r="9096" spans="7:8">
      <c r="G9096" s="66"/>
      <c r="H9096" s="66"/>
    </row>
    <row r="9097" spans="7:8">
      <c r="G9097" s="66"/>
      <c r="H9097" s="66"/>
    </row>
    <row r="9098" spans="7:8">
      <c r="G9098" s="66"/>
      <c r="H9098" s="66"/>
    </row>
    <row r="9099" spans="7:8">
      <c r="G9099" s="66"/>
      <c r="H9099" s="66"/>
    </row>
    <row r="9100" spans="7:8">
      <c r="G9100" s="66"/>
      <c r="H9100" s="66"/>
    </row>
    <row r="9101" spans="7:8">
      <c r="G9101" s="66"/>
      <c r="H9101" s="66"/>
    </row>
    <row r="9102" spans="7:8">
      <c r="G9102" s="66"/>
      <c r="H9102" s="66"/>
    </row>
    <row r="9103" spans="7:8">
      <c r="G9103" s="66"/>
      <c r="H9103" s="66"/>
    </row>
    <row r="9104" spans="7:8">
      <c r="G9104" s="66"/>
      <c r="H9104" s="66"/>
    </row>
    <row r="9105" spans="7:8">
      <c r="G9105" s="66"/>
      <c r="H9105" s="66"/>
    </row>
    <row r="9106" spans="7:8">
      <c r="G9106" s="66"/>
      <c r="H9106" s="66"/>
    </row>
    <row r="9107" spans="7:8">
      <c r="G9107" s="66"/>
      <c r="H9107" s="66"/>
    </row>
    <row r="9108" spans="7:8">
      <c r="G9108" s="66"/>
      <c r="H9108" s="66"/>
    </row>
    <row r="9109" spans="7:8">
      <c r="G9109" s="66"/>
      <c r="H9109" s="66"/>
    </row>
    <row r="9110" spans="7:8">
      <c r="G9110" s="66"/>
      <c r="H9110" s="66"/>
    </row>
    <row r="9111" spans="7:8">
      <c r="G9111" s="66"/>
      <c r="H9111" s="66"/>
    </row>
    <row r="9112" spans="7:8">
      <c r="G9112" s="66"/>
      <c r="H9112" s="66"/>
    </row>
    <row r="9113" spans="7:8">
      <c r="G9113" s="66"/>
      <c r="H9113" s="66"/>
    </row>
    <row r="9114" spans="7:8">
      <c r="G9114" s="66"/>
      <c r="H9114" s="66"/>
    </row>
    <row r="9115" spans="7:8">
      <c r="G9115" s="66"/>
      <c r="H9115" s="66"/>
    </row>
    <row r="9116" spans="7:8">
      <c r="G9116" s="66"/>
      <c r="H9116" s="66"/>
    </row>
    <row r="9117" spans="7:8">
      <c r="G9117" s="66"/>
      <c r="H9117" s="66"/>
    </row>
    <row r="9118" spans="7:8">
      <c r="G9118" s="66"/>
      <c r="H9118" s="66"/>
    </row>
    <row r="9119" spans="7:8">
      <c r="G9119" s="66"/>
      <c r="H9119" s="66"/>
    </row>
    <row r="9120" spans="7:8">
      <c r="G9120" s="66"/>
      <c r="H9120" s="66"/>
    </row>
    <row r="9121" spans="7:8">
      <c r="G9121" s="66"/>
      <c r="H9121" s="66"/>
    </row>
    <row r="9122" spans="7:8">
      <c r="G9122" s="66"/>
      <c r="H9122" s="66"/>
    </row>
    <row r="9123" spans="7:8">
      <c r="G9123" s="66"/>
      <c r="H9123" s="66"/>
    </row>
    <row r="9124" spans="7:8">
      <c r="G9124" s="66"/>
      <c r="H9124" s="66"/>
    </row>
    <row r="9125" spans="7:8">
      <c r="G9125" s="66"/>
      <c r="H9125" s="66"/>
    </row>
    <row r="9126" spans="7:8">
      <c r="G9126" s="66"/>
      <c r="H9126" s="66"/>
    </row>
    <row r="9127" spans="7:8">
      <c r="G9127" s="66"/>
      <c r="H9127" s="66"/>
    </row>
    <row r="9128" spans="7:8">
      <c r="G9128" s="66"/>
      <c r="H9128" s="66"/>
    </row>
    <row r="9129" spans="7:8">
      <c r="G9129" s="66"/>
      <c r="H9129" s="66"/>
    </row>
    <row r="9130" spans="7:8">
      <c r="G9130" s="66"/>
      <c r="H9130" s="66"/>
    </row>
    <row r="9131" spans="7:8">
      <c r="G9131" s="66"/>
      <c r="H9131" s="66"/>
    </row>
    <row r="9132" spans="7:8">
      <c r="G9132" s="66"/>
      <c r="H9132" s="66"/>
    </row>
    <row r="9133" spans="7:8">
      <c r="G9133" s="66"/>
      <c r="H9133" s="66"/>
    </row>
    <row r="9134" spans="7:8">
      <c r="G9134" s="66"/>
      <c r="H9134" s="66"/>
    </row>
    <row r="9135" spans="7:8">
      <c r="G9135" s="66"/>
      <c r="H9135" s="66"/>
    </row>
    <row r="9136" spans="7:8">
      <c r="G9136" s="66"/>
      <c r="H9136" s="66"/>
    </row>
    <row r="9137" spans="7:8">
      <c r="G9137" s="66"/>
      <c r="H9137" s="66"/>
    </row>
    <row r="9138" spans="7:8">
      <c r="G9138" s="66"/>
      <c r="H9138" s="66"/>
    </row>
    <row r="9139" spans="7:8">
      <c r="G9139" s="66"/>
      <c r="H9139" s="66"/>
    </row>
    <row r="9140" spans="7:8">
      <c r="G9140" s="66"/>
      <c r="H9140" s="66"/>
    </row>
    <row r="9141" spans="7:8">
      <c r="G9141" s="66"/>
      <c r="H9141" s="66"/>
    </row>
    <row r="9142" spans="7:8">
      <c r="G9142" s="66"/>
      <c r="H9142" s="66"/>
    </row>
    <row r="9143" spans="7:8">
      <c r="G9143" s="66"/>
      <c r="H9143" s="66"/>
    </row>
    <row r="9144" spans="7:8">
      <c r="G9144" s="66"/>
      <c r="H9144" s="66"/>
    </row>
    <row r="9145" spans="7:8">
      <c r="G9145" s="66"/>
      <c r="H9145" s="66"/>
    </row>
    <row r="9146" spans="7:8">
      <c r="G9146" s="66"/>
      <c r="H9146" s="66"/>
    </row>
    <row r="9147" spans="7:8">
      <c r="G9147" s="66"/>
      <c r="H9147" s="66"/>
    </row>
    <row r="9148" spans="7:8">
      <c r="G9148" s="66"/>
      <c r="H9148" s="66"/>
    </row>
    <row r="9149" spans="7:8">
      <c r="G9149" s="66"/>
      <c r="H9149" s="66"/>
    </row>
    <row r="9150" spans="7:8">
      <c r="G9150" s="66"/>
      <c r="H9150" s="66"/>
    </row>
    <row r="9151" spans="7:8">
      <c r="G9151" s="66"/>
      <c r="H9151" s="66"/>
    </row>
    <row r="9152" spans="7:8">
      <c r="G9152" s="66"/>
      <c r="H9152" s="66"/>
    </row>
    <row r="9153" spans="7:8">
      <c r="G9153" s="66"/>
      <c r="H9153" s="66"/>
    </row>
    <row r="9154" spans="7:8">
      <c r="G9154" s="66"/>
      <c r="H9154" s="66"/>
    </row>
    <row r="9155" spans="7:8">
      <c r="G9155" s="66"/>
      <c r="H9155" s="66"/>
    </row>
    <row r="9156" spans="7:8">
      <c r="G9156" s="66"/>
      <c r="H9156" s="66"/>
    </row>
    <row r="9157" spans="7:8">
      <c r="G9157" s="66"/>
      <c r="H9157" s="66"/>
    </row>
    <row r="9158" spans="7:8">
      <c r="G9158" s="66"/>
      <c r="H9158" s="66"/>
    </row>
    <row r="9159" spans="7:8">
      <c r="G9159" s="66"/>
      <c r="H9159" s="66"/>
    </row>
    <row r="9160" spans="7:8">
      <c r="G9160" s="66"/>
      <c r="H9160" s="66"/>
    </row>
    <row r="9161" spans="7:8">
      <c r="G9161" s="66"/>
      <c r="H9161" s="66"/>
    </row>
    <row r="9162" spans="7:8">
      <c r="G9162" s="66"/>
      <c r="H9162" s="66"/>
    </row>
    <row r="9163" spans="7:8">
      <c r="G9163" s="66"/>
      <c r="H9163" s="66"/>
    </row>
    <row r="9164" spans="7:8">
      <c r="G9164" s="66"/>
      <c r="H9164" s="66"/>
    </row>
    <row r="9165" spans="7:8">
      <c r="G9165" s="66"/>
      <c r="H9165" s="66"/>
    </row>
    <row r="9166" spans="7:8">
      <c r="G9166" s="66"/>
      <c r="H9166" s="66"/>
    </row>
    <row r="9167" spans="7:8">
      <c r="G9167" s="66"/>
      <c r="H9167" s="66"/>
    </row>
    <row r="9168" spans="7:8">
      <c r="G9168" s="66"/>
      <c r="H9168" s="66"/>
    </row>
    <row r="9169" spans="7:8">
      <c r="G9169" s="66"/>
      <c r="H9169" s="66"/>
    </row>
    <row r="9170" spans="7:8">
      <c r="G9170" s="66"/>
      <c r="H9170" s="66"/>
    </row>
    <row r="9171" spans="7:8">
      <c r="G9171" s="66"/>
      <c r="H9171" s="66"/>
    </row>
    <row r="9172" spans="7:8">
      <c r="G9172" s="66"/>
      <c r="H9172" s="66"/>
    </row>
    <row r="9173" spans="7:8">
      <c r="G9173" s="66"/>
      <c r="H9173" s="66"/>
    </row>
    <row r="9174" spans="7:8">
      <c r="G9174" s="66"/>
      <c r="H9174" s="66"/>
    </row>
    <row r="9175" spans="7:8">
      <c r="G9175" s="66"/>
      <c r="H9175" s="66"/>
    </row>
    <row r="9176" spans="7:8">
      <c r="G9176" s="66"/>
      <c r="H9176" s="66"/>
    </row>
    <row r="9177" spans="7:8">
      <c r="G9177" s="66"/>
      <c r="H9177" s="66"/>
    </row>
    <row r="9178" spans="7:8">
      <c r="G9178" s="66"/>
      <c r="H9178" s="66"/>
    </row>
    <row r="9179" spans="7:8">
      <c r="G9179" s="66"/>
      <c r="H9179" s="66"/>
    </row>
    <row r="9180" spans="7:8">
      <c r="G9180" s="66"/>
      <c r="H9180" s="66"/>
    </row>
    <row r="9181" spans="7:8">
      <c r="G9181" s="66"/>
      <c r="H9181" s="66"/>
    </row>
    <row r="9182" spans="7:8">
      <c r="G9182" s="66"/>
      <c r="H9182" s="66"/>
    </row>
    <row r="9183" spans="7:8">
      <c r="G9183" s="66"/>
      <c r="H9183" s="66"/>
    </row>
    <row r="9184" spans="7:8">
      <c r="G9184" s="66"/>
      <c r="H9184" s="66"/>
    </row>
    <row r="9185" spans="7:8">
      <c r="G9185" s="66"/>
      <c r="H9185" s="66"/>
    </row>
    <row r="9186" spans="7:8">
      <c r="G9186" s="66"/>
      <c r="H9186" s="66"/>
    </row>
    <row r="9187" spans="7:8">
      <c r="G9187" s="66"/>
      <c r="H9187" s="66"/>
    </row>
    <row r="9188" spans="7:8">
      <c r="G9188" s="66"/>
      <c r="H9188" s="66"/>
    </row>
    <row r="9189" spans="7:8">
      <c r="G9189" s="66"/>
      <c r="H9189" s="66"/>
    </row>
    <row r="9190" spans="7:8">
      <c r="G9190" s="66"/>
      <c r="H9190" s="66"/>
    </row>
    <row r="9191" spans="7:8">
      <c r="G9191" s="66"/>
      <c r="H9191" s="66"/>
    </row>
    <row r="9192" spans="7:8">
      <c r="G9192" s="66"/>
      <c r="H9192" s="66"/>
    </row>
    <row r="9193" spans="7:8">
      <c r="G9193" s="66"/>
      <c r="H9193" s="66"/>
    </row>
    <row r="9194" spans="7:8">
      <c r="G9194" s="66"/>
      <c r="H9194" s="66"/>
    </row>
    <row r="9195" spans="7:8">
      <c r="G9195" s="66"/>
      <c r="H9195" s="66"/>
    </row>
    <row r="9196" spans="7:8">
      <c r="G9196" s="66"/>
      <c r="H9196" s="66"/>
    </row>
    <row r="9197" spans="7:8">
      <c r="G9197" s="66"/>
      <c r="H9197" s="66"/>
    </row>
    <row r="9198" spans="7:8">
      <c r="G9198" s="66"/>
      <c r="H9198" s="66"/>
    </row>
    <row r="9199" spans="7:8">
      <c r="G9199" s="66"/>
      <c r="H9199" s="66"/>
    </row>
    <row r="9200" spans="7:8">
      <c r="G9200" s="66"/>
      <c r="H9200" s="66"/>
    </row>
    <row r="9201" spans="7:8">
      <c r="G9201" s="66"/>
      <c r="H9201" s="66"/>
    </row>
    <row r="9202" spans="7:8">
      <c r="G9202" s="66"/>
      <c r="H9202" s="66"/>
    </row>
    <row r="9203" spans="7:8">
      <c r="G9203" s="66"/>
      <c r="H9203" s="66"/>
    </row>
    <row r="9204" spans="7:8">
      <c r="G9204" s="66"/>
      <c r="H9204" s="66"/>
    </row>
    <row r="9205" spans="7:8">
      <c r="G9205" s="66"/>
      <c r="H9205" s="66"/>
    </row>
    <row r="9206" spans="7:8">
      <c r="G9206" s="66"/>
      <c r="H9206" s="66"/>
    </row>
    <row r="9207" spans="7:8">
      <c r="G9207" s="66"/>
      <c r="H9207" s="66"/>
    </row>
    <row r="9208" spans="7:8">
      <c r="G9208" s="66"/>
      <c r="H9208" s="66"/>
    </row>
    <row r="9209" spans="7:8">
      <c r="G9209" s="66"/>
      <c r="H9209" s="66"/>
    </row>
    <row r="9210" spans="7:8">
      <c r="G9210" s="66"/>
      <c r="H9210" s="66"/>
    </row>
    <row r="9211" spans="7:8">
      <c r="G9211" s="66"/>
      <c r="H9211" s="66"/>
    </row>
    <row r="9212" spans="7:8">
      <c r="G9212" s="66"/>
      <c r="H9212" s="66"/>
    </row>
    <row r="9213" spans="7:8">
      <c r="G9213" s="66"/>
      <c r="H9213" s="66"/>
    </row>
    <row r="9214" spans="7:8">
      <c r="G9214" s="66"/>
      <c r="H9214" s="66"/>
    </row>
    <row r="9215" spans="7:8">
      <c r="G9215" s="66"/>
      <c r="H9215" s="66"/>
    </row>
    <row r="9216" spans="7:8">
      <c r="G9216" s="66"/>
      <c r="H9216" s="66"/>
    </row>
    <row r="9217" spans="7:8">
      <c r="G9217" s="66"/>
      <c r="H9217" s="66"/>
    </row>
    <row r="9218" spans="7:8">
      <c r="G9218" s="66"/>
      <c r="H9218" s="66"/>
    </row>
    <row r="9219" spans="7:8">
      <c r="G9219" s="66"/>
      <c r="H9219" s="66"/>
    </row>
    <row r="9220" spans="7:8">
      <c r="G9220" s="66"/>
      <c r="H9220" s="66"/>
    </row>
    <row r="9221" spans="7:8">
      <c r="G9221" s="66"/>
      <c r="H9221" s="66"/>
    </row>
    <row r="9222" spans="7:8">
      <c r="G9222" s="66"/>
      <c r="H9222" s="66"/>
    </row>
    <row r="9223" spans="7:8">
      <c r="G9223" s="66"/>
      <c r="H9223" s="66"/>
    </row>
    <row r="9224" spans="7:8">
      <c r="G9224" s="66"/>
      <c r="H9224" s="66"/>
    </row>
    <row r="9225" spans="7:8">
      <c r="G9225" s="66"/>
      <c r="H9225" s="66"/>
    </row>
    <row r="9226" spans="7:8">
      <c r="G9226" s="66"/>
      <c r="H9226" s="66"/>
    </row>
    <row r="9227" spans="7:8">
      <c r="G9227" s="66"/>
      <c r="H9227" s="66"/>
    </row>
    <row r="9228" spans="7:8">
      <c r="G9228" s="66"/>
      <c r="H9228" s="66"/>
    </row>
    <row r="9229" spans="7:8">
      <c r="G9229" s="66"/>
      <c r="H9229" s="66"/>
    </row>
    <row r="9230" spans="7:8">
      <c r="G9230" s="66"/>
      <c r="H9230" s="66"/>
    </row>
    <row r="9231" spans="7:8">
      <c r="G9231" s="66"/>
      <c r="H9231" s="66"/>
    </row>
    <row r="9232" spans="7:8">
      <c r="G9232" s="66"/>
      <c r="H9232" s="66"/>
    </row>
    <row r="9233" spans="7:8">
      <c r="G9233" s="66"/>
      <c r="H9233" s="66"/>
    </row>
    <row r="9234" spans="7:8">
      <c r="G9234" s="66"/>
      <c r="H9234" s="66"/>
    </row>
    <row r="9235" spans="7:8">
      <c r="G9235" s="66"/>
      <c r="H9235" s="66"/>
    </row>
    <row r="9236" spans="7:8">
      <c r="G9236" s="66"/>
      <c r="H9236" s="66"/>
    </row>
    <row r="9237" spans="7:8">
      <c r="G9237" s="66"/>
      <c r="H9237" s="66"/>
    </row>
    <row r="9238" spans="7:8">
      <c r="G9238" s="66"/>
      <c r="H9238" s="66"/>
    </row>
    <row r="9239" spans="7:8">
      <c r="G9239" s="66"/>
      <c r="H9239" s="66"/>
    </row>
    <row r="9240" spans="7:8">
      <c r="G9240" s="66"/>
      <c r="H9240" s="66"/>
    </row>
    <row r="9241" spans="7:8">
      <c r="G9241" s="66"/>
      <c r="H9241" s="66"/>
    </row>
    <row r="9242" spans="7:8">
      <c r="G9242" s="66"/>
      <c r="H9242" s="66"/>
    </row>
    <row r="9243" spans="7:8">
      <c r="G9243" s="66"/>
      <c r="H9243" s="66"/>
    </row>
    <row r="9244" spans="7:8">
      <c r="G9244" s="66"/>
      <c r="H9244" s="66"/>
    </row>
    <row r="9245" spans="7:8">
      <c r="G9245" s="66"/>
      <c r="H9245" s="66"/>
    </row>
    <row r="9246" spans="7:8">
      <c r="G9246" s="66"/>
      <c r="H9246" s="66"/>
    </row>
    <row r="9247" spans="7:8">
      <c r="G9247" s="66"/>
      <c r="H9247" s="66"/>
    </row>
    <row r="9248" spans="7:8">
      <c r="G9248" s="66"/>
      <c r="H9248" s="66"/>
    </row>
    <row r="9249" spans="7:8">
      <c r="G9249" s="66"/>
      <c r="H9249" s="66"/>
    </row>
    <row r="9250" spans="7:8">
      <c r="G9250" s="66"/>
      <c r="H9250" s="66"/>
    </row>
    <row r="9251" spans="7:8">
      <c r="G9251" s="66"/>
      <c r="H9251" s="66"/>
    </row>
    <row r="9252" spans="7:8">
      <c r="G9252" s="66"/>
      <c r="H9252" s="66"/>
    </row>
    <row r="9253" spans="7:8">
      <c r="G9253" s="66"/>
      <c r="H9253" s="66"/>
    </row>
    <row r="9254" spans="7:8">
      <c r="G9254" s="66"/>
      <c r="H9254" s="66"/>
    </row>
    <row r="9255" spans="7:8">
      <c r="G9255" s="66"/>
      <c r="H9255" s="66"/>
    </row>
    <row r="9256" spans="7:8">
      <c r="G9256" s="66"/>
      <c r="H9256" s="66"/>
    </row>
    <row r="9257" spans="7:8">
      <c r="G9257" s="66"/>
      <c r="H9257" s="66"/>
    </row>
    <row r="9258" spans="7:8">
      <c r="G9258" s="66"/>
      <c r="H9258" s="66"/>
    </row>
    <row r="9259" spans="7:8">
      <c r="G9259" s="66"/>
      <c r="H9259" s="66"/>
    </row>
    <row r="9260" spans="7:8">
      <c r="G9260" s="66"/>
      <c r="H9260" s="66"/>
    </row>
    <row r="9261" spans="7:8">
      <c r="G9261" s="66"/>
      <c r="H9261" s="66"/>
    </row>
    <row r="9262" spans="7:8">
      <c r="G9262" s="66"/>
      <c r="H9262" s="66"/>
    </row>
    <row r="9263" spans="7:8">
      <c r="G9263" s="66"/>
      <c r="H9263" s="66"/>
    </row>
    <row r="9264" spans="7:8">
      <c r="G9264" s="66"/>
      <c r="H9264" s="66"/>
    </row>
    <row r="9265" spans="7:8">
      <c r="G9265" s="66"/>
      <c r="H9265" s="66"/>
    </row>
    <row r="9266" spans="7:8">
      <c r="G9266" s="66"/>
      <c r="H9266" s="66"/>
    </row>
    <row r="9267" spans="7:8">
      <c r="G9267" s="66"/>
      <c r="H9267" s="66"/>
    </row>
    <row r="9268" spans="7:8">
      <c r="G9268" s="66"/>
      <c r="H9268" s="66"/>
    </row>
    <row r="9269" spans="7:8">
      <c r="G9269" s="66"/>
      <c r="H9269" s="66"/>
    </row>
    <row r="9270" spans="7:8">
      <c r="G9270" s="66"/>
      <c r="H9270" s="66"/>
    </row>
    <row r="9271" spans="7:8">
      <c r="G9271" s="66"/>
      <c r="H9271" s="66"/>
    </row>
    <row r="9272" spans="7:8">
      <c r="G9272" s="66"/>
      <c r="H9272" s="66"/>
    </row>
    <row r="9273" spans="7:8">
      <c r="G9273" s="66"/>
      <c r="H9273" s="66"/>
    </row>
    <row r="9274" spans="7:8">
      <c r="G9274" s="66"/>
      <c r="H9274" s="66"/>
    </row>
    <row r="9275" spans="7:8">
      <c r="G9275" s="66"/>
      <c r="H9275" s="66"/>
    </row>
    <row r="9276" spans="7:8">
      <c r="G9276" s="66"/>
      <c r="H9276" s="66"/>
    </row>
    <row r="9277" spans="7:8">
      <c r="G9277" s="66"/>
      <c r="H9277" s="66"/>
    </row>
    <row r="9278" spans="7:8">
      <c r="G9278" s="66"/>
      <c r="H9278" s="66"/>
    </row>
    <row r="9279" spans="7:8">
      <c r="G9279" s="66"/>
      <c r="H9279" s="66"/>
    </row>
    <row r="9280" spans="7:8">
      <c r="G9280" s="66"/>
      <c r="H9280" s="66"/>
    </row>
    <row r="9281" spans="7:8">
      <c r="G9281" s="66"/>
      <c r="H9281" s="66"/>
    </row>
    <row r="9282" spans="7:8">
      <c r="G9282" s="66"/>
      <c r="H9282" s="66"/>
    </row>
    <row r="9283" spans="7:8">
      <c r="G9283" s="66"/>
      <c r="H9283" s="66"/>
    </row>
    <row r="9284" spans="7:8">
      <c r="G9284" s="66"/>
      <c r="H9284" s="66"/>
    </row>
    <row r="9285" spans="7:8">
      <c r="G9285" s="66"/>
      <c r="H9285" s="66"/>
    </row>
    <row r="9286" spans="7:8">
      <c r="G9286" s="66"/>
      <c r="H9286" s="66"/>
    </row>
    <row r="9287" spans="7:8">
      <c r="G9287" s="66"/>
      <c r="H9287" s="66"/>
    </row>
    <row r="9288" spans="7:8">
      <c r="G9288" s="66"/>
      <c r="H9288" s="66"/>
    </row>
    <row r="9289" spans="7:8">
      <c r="G9289" s="66"/>
      <c r="H9289" s="66"/>
    </row>
    <row r="9290" spans="7:8">
      <c r="G9290" s="66"/>
      <c r="H9290" s="66"/>
    </row>
    <row r="9291" spans="7:8">
      <c r="G9291" s="66"/>
      <c r="H9291" s="66"/>
    </row>
    <row r="9292" spans="7:8">
      <c r="G9292" s="66"/>
      <c r="H9292" s="66"/>
    </row>
    <row r="9293" spans="7:8">
      <c r="G9293" s="66"/>
      <c r="H9293" s="66"/>
    </row>
    <row r="9294" spans="7:8">
      <c r="G9294" s="66"/>
      <c r="H9294" s="66"/>
    </row>
    <row r="9295" spans="7:8">
      <c r="G9295" s="66"/>
      <c r="H9295" s="66"/>
    </row>
    <row r="9296" spans="7:8">
      <c r="G9296" s="66"/>
      <c r="H9296" s="66"/>
    </row>
    <row r="9297" spans="7:8">
      <c r="G9297" s="66"/>
      <c r="H9297" s="66"/>
    </row>
    <row r="9298" spans="7:8">
      <c r="G9298" s="66"/>
      <c r="H9298" s="66"/>
    </row>
    <row r="9299" spans="7:8">
      <c r="G9299" s="66"/>
      <c r="H9299" s="66"/>
    </row>
    <row r="9300" spans="7:8">
      <c r="G9300" s="66"/>
      <c r="H9300" s="66"/>
    </row>
    <row r="9301" spans="7:8">
      <c r="G9301" s="66"/>
      <c r="H9301" s="66"/>
    </row>
    <row r="9302" spans="7:8">
      <c r="G9302" s="66"/>
      <c r="H9302" s="66"/>
    </row>
    <row r="9303" spans="7:8">
      <c r="G9303" s="66"/>
      <c r="H9303" s="66"/>
    </row>
    <row r="9304" spans="7:8">
      <c r="G9304" s="66"/>
      <c r="H9304" s="66"/>
    </row>
    <row r="9305" spans="7:8">
      <c r="G9305" s="66"/>
      <c r="H9305" s="66"/>
    </row>
    <row r="9306" spans="7:8">
      <c r="G9306" s="66"/>
      <c r="H9306" s="66"/>
    </row>
    <row r="9307" spans="7:8">
      <c r="G9307" s="66"/>
      <c r="H9307" s="66"/>
    </row>
    <row r="9308" spans="7:8">
      <c r="G9308" s="66"/>
      <c r="H9308" s="66"/>
    </row>
    <row r="9309" spans="7:8">
      <c r="G9309" s="66"/>
      <c r="H9309" s="66"/>
    </row>
    <row r="9310" spans="7:8">
      <c r="G9310" s="66"/>
      <c r="H9310" s="66"/>
    </row>
    <row r="9311" spans="7:8">
      <c r="G9311" s="66"/>
      <c r="H9311" s="66"/>
    </row>
    <row r="9312" spans="7:8">
      <c r="G9312" s="66"/>
      <c r="H9312" s="66"/>
    </row>
    <row r="9313" spans="7:8">
      <c r="G9313" s="66"/>
      <c r="H9313" s="66"/>
    </row>
    <row r="9314" spans="7:8">
      <c r="G9314" s="66"/>
      <c r="H9314" s="66"/>
    </row>
    <row r="9315" spans="7:8">
      <c r="G9315" s="66"/>
      <c r="H9315" s="66"/>
    </row>
    <row r="9316" spans="7:8">
      <c r="G9316" s="66"/>
      <c r="H9316" s="66"/>
    </row>
    <row r="9317" spans="7:8">
      <c r="G9317" s="66"/>
      <c r="H9317" s="66"/>
    </row>
    <row r="9318" spans="7:8">
      <c r="G9318" s="66"/>
      <c r="H9318" s="66"/>
    </row>
    <row r="9319" spans="7:8">
      <c r="G9319" s="66"/>
      <c r="H9319" s="66"/>
    </row>
    <row r="9320" spans="7:8">
      <c r="G9320" s="66"/>
      <c r="H9320" s="66"/>
    </row>
    <row r="9321" spans="7:8">
      <c r="G9321" s="66"/>
      <c r="H9321" s="66"/>
    </row>
    <row r="9322" spans="7:8">
      <c r="G9322" s="66"/>
      <c r="H9322" s="66"/>
    </row>
    <row r="9323" spans="7:8">
      <c r="G9323" s="66"/>
      <c r="H9323" s="66"/>
    </row>
    <row r="9324" spans="7:8">
      <c r="G9324" s="66"/>
      <c r="H9324" s="66"/>
    </row>
    <row r="9325" spans="7:8">
      <c r="G9325" s="66"/>
      <c r="H9325" s="66"/>
    </row>
    <row r="9326" spans="7:8">
      <c r="G9326" s="66"/>
      <c r="H9326" s="66"/>
    </row>
    <row r="9327" spans="7:8">
      <c r="G9327" s="66"/>
      <c r="H9327" s="66"/>
    </row>
    <row r="9328" spans="7:8">
      <c r="G9328" s="66"/>
      <c r="H9328" s="66"/>
    </row>
    <row r="9329" spans="7:8">
      <c r="G9329" s="66"/>
      <c r="H9329" s="66"/>
    </row>
    <row r="9330" spans="7:8">
      <c r="G9330" s="66"/>
      <c r="H9330" s="66"/>
    </row>
    <row r="9331" spans="7:8">
      <c r="G9331" s="66"/>
      <c r="H9331" s="66"/>
    </row>
    <row r="9332" spans="7:8">
      <c r="G9332" s="66"/>
      <c r="H9332" s="66"/>
    </row>
    <row r="9333" spans="7:8">
      <c r="G9333" s="66"/>
      <c r="H9333" s="66"/>
    </row>
    <row r="9334" spans="7:8">
      <c r="G9334" s="66"/>
      <c r="H9334" s="66"/>
    </row>
    <row r="9335" spans="7:8">
      <c r="G9335" s="66"/>
      <c r="H9335" s="66"/>
    </row>
    <row r="9336" spans="7:8">
      <c r="G9336" s="66"/>
      <c r="H9336" s="66"/>
    </row>
    <row r="9337" spans="7:8">
      <c r="G9337" s="66"/>
      <c r="H9337" s="66"/>
    </row>
    <row r="9338" spans="7:8">
      <c r="G9338" s="66"/>
      <c r="H9338" s="66"/>
    </row>
    <row r="9339" spans="7:8">
      <c r="G9339" s="66"/>
      <c r="H9339" s="66"/>
    </row>
    <row r="9340" spans="7:8">
      <c r="G9340" s="66"/>
      <c r="H9340" s="66"/>
    </row>
    <row r="9341" spans="7:8">
      <c r="G9341" s="66"/>
      <c r="H9341" s="66"/>
    </row>
    <row r="9342" spans="7:8">
      <c r="G9342" s="66"/>
      <c r="H9342" s="66"/>
    </row>
    <row r="9343" spans="7:8">
      <c r="G9343" s="66"/>
      <c r="H9343" s="66"/>
    </row>
    <row r="9344" spans="7:8">
      <c r="G9344" s="66"/>
      <c r="H9344" s="66"/>
    </row>
    <row r="9345" spans="7:8">
      <c r="G9345" s="66"/>
      <c r="H9345" s="66"/>
    </row>
    <row r="9346" spans="7:8">
      <c r="G9346" s="66"/>
      <c r="H9346" s="66"/>
    </row>
    <row r="9347" spans="7:8">
      <c r="G9347" s="66"/>
      <c r="H9347" s="66"/>
    </row>
    <row r="9348" spans="7:8">
      <c r="G9348" s="66"/>
      <c r="H9348" s="66"/>
    </row>
    <row r="9349" spans="7:8">
      <c r="G9349" s="66"/>
      <c r="H9349" s="66"/>
    </row>
    <row r="9350" spans="7:8">
      <c r="G9350" s="66"/>
      <c r="H9350" s="66"/>
    </row>
    <row r="9351" spans="7:8">
      <c r="G9351" s="66"/>
      <c r="H9351" s="66"/>
    </row>
    <row r="9352" spans="7:8">
      <c r="G9352" s="66"/>
      <c r="H9352" s="66"/>
    </row>
    <row r="9353" spans="7:8">
      <c r="G9353" s="66"/>
      <c r="H9353" s="66"/>
    </row>
    <row r="9354" spans="7:8">
      <c r="G9354" s="66"/>
      <c r="H9354" s="66"/>
    </row>
    <row r="9355" spans="7:8">
      <c r="G9355" s="66"/>
      <c r="H9355" s="66"/>
    </row>
    <row r="9356" spans="7:8">
      <c r="G9356" s="66"/>
      <c r="H9356" s="66"/>
    </row>
    <row r="9357" spans="7:8">
      <c r="G9357" s="66"/>
      <c r="H9357" s="66"/>
    </row>
    <row r="9358" spans="7:8">
      <c r="G9358" s="66"/>
      <c r="H9358" s="66"/>
    </row>
    <row r="9359" spans="7:8">
      <c r="G9359" s="66"/>
      <c r="H9359" s="66"/>
    </row>
    <row r="9360" spans="7:8">
      <c r="G9360" s="66"/>
      <c r="H9360" s="66"/>
    </row>
    <row r="9361" spans="7:8">
      <c r="G9361" s="66"/>
      <c r="H9361" s="66"/>
    </row>
    <row r="9362" spans="7:8">
      <c r="G9362" s="66"/>
      <c r="H9362" s="66"/>
    </row>
    <row r="9363" spans="7:8">
      <c r="G9363" s="66"/>
      <c r="H9363" s="66"/>
    </row>
    <row r="9364" spans="7:8">
      <c r="G9364" s="66"/>
      <c r="H9364" s="66"/>
    </row>
    <row r="9365" spans="7:8">
      <c r="G9365" s="66"/>
      <c r="H9365" s="66"/>
    </row>
    <row r="9366" spans="7:8">
      <c r="G9366" s="66"/>
      <c r="H9366" s="66"/>
    </row>
    <row r="9367" spans="7:8">
      <c r="G9367" s="66"/>
      <c r="H9367" s="66"/>
    </row>
    <row r="9368" spans="7:8">
      <c r="G9368" s="66"/>
      <c r="H9368" s="66"/>
    </row>
    <row r="9369" spans="7:8">
      <c r="G9369" s="66"/>
      <c r="H9369" s="66"/>
    </row>
    <row r="9370" spans="7:8">
      <c r="G9370" s="66"/>
      <c r="H9370" s="66"/>
    </row>
    <row r="9371" spans="7:8">
      <c r="G9371" s="66"/>
      <c r="H9371" s="66"/>
    </row>
    <row r="9372" spans="7:8">
      <c r="G9372" s="66"/>
      <c r="H9372" s="66"/>
    </row>
    <row r="9373" spans="7:8">
      <c r="G9373" s="66"/>
      <c r="H9373" s="66"/>
    </row>
    <row r="9374" spans="7:8">
      <c r="G9374" s="66"/>
      <c r="H9374" s="66"/>
    </row>
    <row r="9375" spans="7:8">
      <c r="G9375" s="66"/>
      <c r="H9375" s="66"/>
    </row>
    <row r="9376" spans="7:8">
      <c r="G9376" s="66"/>
      <c r="H9376" s="66"/>
    </row>
    <row r="9377" spans="7:8">
      <c r="G9377" s="66"/>
      <c r="H9377" s="66"/>
    </row>
    <row r="9378" spans="7:8">
      <c r="G9378" s="66"/>
      <c r="H9378" s="66"/>
    </row>
    <row r="9379" spans="7:8">
      <c r="G9379" s="66"/>
      <c r="H9379" s="66"/>
    </row>
    <row r="9380" spans="7:8">
      <c r="G9380" s="66"/>
      <c r="H9380" s="66"/>
    </row>
    <row r="9381" spans="7:8">
      <c r="G9381" s="66"/>
      <c r="H9381" s="66"/>
    </row>
    <row r="9382" spans="7:8">
      <c r="G9382" s="66"/>
      <c r="H9382" s="66"/>
    </row>
    <row r="9383" spans="7:8">
      <c r="G9383" s="66"/>
      <c r="H9383" s="66"/>
    </row>
    <row r="9384" spans="7:8">
      <c r="G9384" s="66"/>
      <c r="H9384" s="66"/>
    </row>
    <row r="9385" spans="7:8">
      <c r="G9385" s="66"/>
      <c r="H9385" s="66"/>
    </row>
    <row r="9386" spans="7:8">
      <c r="G9386" s="66"/>
      <c r="H9386" s="66"/>
    </row>
    <row r="9387" spans="7:8">
      <c r="G9387" s="66"/>
      <c r="H9387" s="66"/>
    </row>
    <row r="9388" spans="7:8">
      <c r="G9388" s="66"/>
      <c r="H9388" s="66"/>
    </row>
    <row r="9389" spans="7:8">
      <c r="G9389" s="66"/>
      <c r="H9389" s="66"/>
    </row>
    <row r="9390" spans="7:8">
      <c r="G9390" s="66"/>
      <c r="H9390" s="66"/>
    </row>
    <row r="9391" spans="7:8">
      <c r="G9391" s="66"/>
      <c r="H9391" s="66"/>
    </row>
    <row r="9392" spans="7:8">
      <c r="G9392" s="66"/>
      <c r="H9392" s="66"/>
    </row>
    <row r="9393" spans="7:8">
      <c r="G9393" s="66"/>
      <c r="H9393" s="66"/>
    </row>
    <row r="9394" spans="7:8">
      <c r="G9394" s="66"/>
      <c r="H9394" s="66"/>
    </row>
    <row r="9395" spans="7:8">
      <c r="G9395" s="66"/>
      <c r="H9395" s="66"/>
    </row>
    <row r="9396" spans="7:8">
      <c r="G9396" s="66"/>
      <c r="H9396" s="66"/>
    </row>
    <row r="9397" spans="7:8">
      <c r="G9397" s="66"/>
      <c r="H9397" s="66"/>
    </row>
    <row r="9398" spans="7:8">
      <c r="G9398" s="66"/>
      <c r="H9398" s="66"/>
    </row>
    <row r="9399" spans="7:8">
      <c r="G9399" s="66"/>
      <c r="H9399" s="66"/>
    </row>
    <row r="9400" spans="7:8">
      <c r="G9400" s="66"/>
      <c r="H9400" s="66"/>
    </row>
    <row r="9401" spans="7:8">
      <c r="G9401" s="66"/>
      <c r="H9401" s="66"/>
    </row>
    <row r="9402" spans="7:8">
      <c r="G9402" s="66"/>
      <c r="H9402" s="66"/>
    </row>
    <row r="9403" spans="7:8">
      <c r="G9403" s="66"/>
      <c r="H9403" s="66"/>
    </row>
    <row r="9404" spans="7:8">
      <c r="G9404" s="66"/>
      <c r="H9404" s="66"/>
    </row>
    <row r="9405" spans="7:8">
      <c r="G9405" s="66"/>
      <c r="H9405" s="66"/>
    </row>
    <row r="9406" spans="7:8">
      <c r="G9406" s="66"/>
      <c r="H9406" s="66"/>
    </row>
    <row r="9407" spans="7:8">
      <c r="G9407" s="66"/>
      <c r="H9407" s="66"/>
    </row>
    <row r="9408" spans="7:8">
      <c r="G9408" s="66"/>
      <c r="H9408" s="66"/>
    </row>
    <row r="9409" spans="7:8">
      <c r="G9409" s="66"/>
      <c r="H9409" s="66"/>
    </row>
    <row r="9410" spans="7:8">
      <c r="G9410" s="66"/>
      <c r="H9410" s="66"/>
    </row>
    <row r="9411" spans="7:8">
      <c r="G9411" s="66"/>
      <c r="H9411" s="66"/>
    </row>
    <row r="9412" spans="7:8">
      <c r="G9412" s="66"/>
      <c r="H9412" s="66"/>
    </row>
    <row r="9413" spans="7:8">
      <c r="G9413" s="66"/>
      <c r="H9413" s="66"/>
    </row>
    <row r="9414" spans="7:8">
      <c r="G9414" s="66"/>
      <c r="H9414" s="66"/>
    </row>
    <row r="9415" spans="7:8">
      <c r="G9415" s="66"/>
      <c r="H9415" s="66"/>
    </row>
    <row r="9416" spans="7:8">
      <c r="G9416" s="66"/>
      <c r="H9416" s="66"/>
    </row>
    <row r="9417" spans="7:8">
      <c r="G9417" s="66"/>
      <c r="H9417" s="66"/>
    </row>
    <row r="9418" spans="7:8">
      <c r="G9418" s="66"/>
      <c r="H9418" s="66"/>
    </row>
    <row r="9419" spans="7:8">
      <c r="G9419" s="66"/>
      <c r="H9419" s="66"/>
    </row>
    <row r="9420" spans="7:8">
      <c r="G9420" s="66"/>
      <c r="H9420" s="66"/>
    </row>
    <row r="9421" spans="7:8">
      <c r="G9421" s="66"/>
      <c r="H9421" s="66"/>
    </row>
    <row r="9422" spans="7:8">
      <c r="G9422" s="66"/>
      <c r="H9422" s="66"/>
    </row>
    <row r="9423" spans="7:8">
      <c r="G9423" s="66"/>
      <c r="H9423" s="66"/>
    </row>
    <row r="9424" spans="7:8">
      <c r="G9424" s="66"/>
      <c r="H9424" s="66"/>
    </row>
    <row r="9425" spans="7:8">
      <c r="G9425" s="66"/>
      <c r="H9425" s="66"/>
    </row>
    <row r="9426" spans="7:8">
      <c r="G9426" s="66"/>
      <c r="H9426" s="66"/>
    </row>
    <row r="9427" spans="7:8">
      <c r="G9427" s="66"/>
      <c r="H9427" s="66"/>
    </row>
    <row r="9428" spans="7:8">
      <c r="G9428" s="66"/>
      <c r="H9428" s="66"/>
    </row>
    <row r="9429" spans="7:8">
      <c r="G9429" s="66"/>
      <c r="H9429" s="66"/>
    </row>
    <row r="9430" spans="7:8">
      <c r="G9430" s="66"/>
      <c r="H9430" s="66"/>
    </row>
    <row r="9431" spans="7:8">
      <c r="G9431" s="66"/>
      <c r="H9431" s="66"/>
    </row>
    <row r="9432" spans="7:8">
      <c r="G9432" s="66"/>
      <c r="H9432" s="66"/>
    </row>
    <row r="9433" spans="7:8">
      <c r="G9433" s="66"/>
      <c r="H9433" s="66"/>
    </row>
    <row r="9434" spans="7:8">
      <c r="G9434" s="66"/>
      <c r="H9434" s="66"/>
    </row>
    <row r="9435" spans="7:8">
      <c r="G9435" s="66"/>
      <c r="H9435" s="66"/>
    </row>
    <row r="9436" spans="7:8">
      <c r="G9436" s="66"/>
      <c r="H9436" s="66"/>
    </row>
    <row r="9437" spans="7:8">
      <c r="G9437" s="66"/>
      <c r="H9437" s="66"/>
    </row>
    <row r="9438" spans="7:8">
      <c r="G9438" s="66"/>
      <c r="H9438" s="66"/>
    </row>
    <row r="9439" spans="7:8">
      <c r="G9439" s="66"/>
      <c r="H9439" s="66"/>
    </row>
    <row r="9440" spans="7:8">
      <c r="G9440" s="66"/>
      <c r="H9440" s="66"/>
    </row>
    <row r="9441" spans="7:8">
      <c r="G9441" s="66"/>
      <c r="H9441" s="66"/>
    </row>
    <row r="9442" spans="7:8">
      <c r="G9442" s="66"/>
      <c r="H9442" s="66"/>
    </row>
    <row r="9443" spans="7:8">
      <c r="G9443" s="66"/>
      <c r="H9443" s="66"/>
    </row>
    <row r="9444" spans="7:8">
      <c r="G9444" s="66"/>
      <c r="H9444" s="66"/>
    </row>
    <row r="9445" spans="7:8">
      <c r="G9445" s="66"/>
      <c r="H9445" s="66"/>
    </row>
    <row r="9446" spans="7:8">
      <c r="G9446" s="66"/>
      <c r="H9446" s="66"/>
    </row>
    <row r="9447" spans="7:8">
      <c r="G9447" s="66"/>
      <c r="H9447" s="66"/>
    </row>
    <row r="9448" spans="7:8">
      <c r="G9448" s="66"/>
      <c r="H9448" s="66"/>
    </row>
    <row r="9449" spans="7:8">
      <c r="G9449" s="66"/>
      <c r="H9449" s="66"/>
    </row>
    <row r="9450" spans="7:8">
      <c r="G9450" s="66"/>
      <c r="H9450" s="66"/>
    </row>
    <row r="9451" spans="7:8">
      <c r="G9451" s="66"/>
      <c r="H9451" s="66"/>
    </row>
    <row r="9452" spans="7:8">
      <c r="G9452" s="66"/>
      <c r="H9452" s="66"/>
    </row>
    <row r="9453" spans="7:8">
      <c r="G9453" s="66"/>
      <c r="H9453" s="66"/>
    </row>
    <row r="9454" spans="7:8">
      <c r="G9454" s="66"/>
      <c r="H9454" s="66"/>
    </row>
    <row r="9455" spans="7:8">
      <c r="G9455" s="66"/>
      <c r="H9455" s="66"/>
    </row>
    <row r="9456" spans="7:8">
      <c r="G9456" s="66"/>
      <c r="H9456" s="66"/>
    </row>
    <row r="9457" spans="7:8">
      <c r="G9457" s="66"/>
      <c r="H9457" s="66"/>
    </row>
    <row r="9458" spans="7:8">
      <c r="G9458" s="66"/>
      <c r="H9458" s="66"/>
    </row>
    <row r="9459" spans="7:8">
      <c r="G9459" s="66"/>
      <c r="H9459" s="66"/>
    </row>
    <row r="9460" spans="7:8">
      <c r="G9460" s="66"/>
      <c r="H9460" s="66"/>
    </row>
    <row r="9461" spans="7:8">
      <c r="G9461" s="66"/>
      <c r="H9461" s="66"/>
    </row>
    <row r="9462" spans="7:8">
      <c r="G9462" s="66"/>
      <c r="H9462" s="66"/>
    </row>
    <row r="9463" spans="7:8">
      <c r="G9463" s="66"/>
      <c r="H9463" s="66"/>
    </row>
    <row r="9464" spans="7:8">
      <c r="G9464" s="66"/>
      <c r="H9464" s="66"/>
    </row>
    <row r="9465" spans="7:8">
      <c r="G9465" s="66"/>
      <c r="H9465" s="66"/>
    </row>
    <row r="9466" spans="7:8">
      <c r="G9466" s="66"/>
      <c r="H9466" s="66"/>
    </row>
    <row r="9467" spans="7:8">
      <c r="G9467" s="66"/>
      <c r="H9467" s="66"/>
    </row>
    <row r="9468" spans="7:8">
      <c r="G9468" s="66"/>
      <c r="H9468" s="66"/>
    </row>
    <row r="9469" spans="7:8">
      <c r="G9469" s="66"/>
      <c r="H9469" s="66"/>
    </row>
    <row r="9470" spans="7:8">
      <c r="G9470" s="66"/>
      <c r="H9470" s="66"/>
    </row>
    <row r="9471" spans="7:8">
      <c r="G9471" s="66"/>
      <c r="H9471" s="66"/>
    </row>
    <row r="9472" spans="7:8">
      <c r="G9472" s="66"/>
      <c r="H9472" s="66"/>
    </row>
    <row r="9473" spans="7:8">
      <c r="G9473" s="66"/>
      <c r="H9473" s="66"/>
    </row>
    <row r="9474" spans="7:8">
      <c r="G9474" s="66"/>
      <c r="H9474" s="66"/>
    </row>
    <row r="9475" spans="7:8">
      <c r="G9475" s="66"/>
      <c r="H9475" s="66"/>
    </row>
    <row r="9476" spans="7:8">
      <c r="G9476" s="66"/>
      <c r="H9476" s="66"/>
    </row>
    <row r="9477" spans="7:8">
      <c r="G9477" s="66"/>
      <c r="H9477" s="66"/>
    </row>
    <row r="9478" spans="7:8">
      <c r="G9478" s="66"/>
      <c r="H9478" s="66"/>
    </row>
    <row r="9479" spans="7:8">
      <c r="G9479" s="66"/>
      <c r="H9479" s="66"/>
    </row>
    <row r="9480" spans="7:8">
      <c r="G9480" s="66"/>
      <c r="H9480" s="66"/>
    </row>
    <row r="9481" spans="7:8">
      <c r="G9481" s="66"/>
      <c r="H9481" s="66"/>
    </row>
    <row r="9482" spans="7:8">
      <c r="G9482" s="66"/>
      <c r="H9482" s="66"/>
    </row>
    <row r="9483" spans="7:8">
      <c r="G9483" s="66"/>
      <c r="H9483" s="66"/>
    </row>
    <row r="9484" spans="7:8">
      <c r="G9484" s="66"/>
      <c r="H9484" s="66"/>
    </row>
    <row r="9485" spans="7:8">
      <c r="G9485" s="66"/>
      <c r="H9485" s="66"/>
    </row>
    <row r="9486" spans="7:8">
      <c r="G9486" s="66"/>
      <c r="H9486" s="66"/>
    </row>
    <row r="9487" spans="7:8">
      <c r="G9487" s="66"/>
      <c r="H9487" s="66"/>
    </row>
    <row r="9488" spans="7:8">
      <c r="G9488" s="66"/>
      <c r="H9488" s="66"/>
    </row>
    <row r="9489" spans="7:8">
      <c r="G9489" s="66"/>
      <c r="H9489" s="66"/>
    </row>
    <row r="9490" spans="7:8">
      <c r="G9490" s="66"/>
      <c r="H9490" s="66"/>
    </row>
    <row r="9491" spans="7:8">
      <c r="G9491" s="66"/>
      <c r="H9491" s="66"/>
    </row>
    <row r="9492" spans="7:8">
      <c r="G9492" s="66"/>
      <c r="H9492" s="66"/>
    </row>
    <row r="9493" spans="7:8">
      <c r="G9493" s="66"/>
      <c r="H9493" s="66"/>
    </row>
    <row r="9494" spans="7:8">
      <c r="G9494" s="66"/>
      <c r="H9494" s="66"/>
    </row>
    <row r="9495" spans="7:8">
      <c r="G9495" s="66"/>
      <c r="H9495" s="66"/>
    </row>
    <row r="9496" spans="7:8">
      <c r="G9496" s="66"/>
      <c r="H9496" s="66"/>
    </row>
    <row r="9497" spans="7:8">
      <c r="G9497" s="66"/>
      <c r="H9497" s="66"/>
    </row>
    <row r="9498" spans="7:8">
      <c r="G9498" s="66"/>
      <c r="H9498" s="66"/>
    </row>
    <row r="9499" spans="7:8">
      <c r="G9499" s="66"/>
      <c r="H9499" s="66"/>
    </row>
    <row r="9500" spans="7:8">
      <c r="G9500" s="66"/>
      <c r="H9500" s="66"/>
    </row>
    <row r="9501" spans="7:8">
      <c r="G9501" s="66"/>
      <c r="H9501" s="66"/>
    </row>
    <row r="9502" spans="7:8">
      <c r="G9502" s="66"/>
      <c r="H9502" s="66"/>
    </row>
    <row r="9503" spans="7:8">
      <c r="G9503" s="66"/>
      <c r="H9503" s="66"/>
    </row>
    <row r="9504" spans="7:8">
      <c r="G9504" s="66"/>
      <c r="H9504" s="66"/>
    </row>
    <row r="9505" spans="7:8">
      <c r="G9505" s="66"/>
      <c r="H9505" s="66"/>
    </row>
    <row r="9506" spans="7:8">
      <c r="G9506" s="66"/>
      <c r="H9506" s="66"/>
    </row>
    <row r="9507" spans="7:8">
      <c r="G9507" s="66"/>
      <c r="H9507" s="66"/>
    </row>
    <row r="9508" spans="7:8">
      <c r="G9508" s="66"/>
      <c r="H9508" s="66"/>
    </row>
    <row r="9509" spans="7:8">
      <c r="G9509" s="66"/>
      <c r="H9509" s="66"/>
    </row>
    <row r="9510" spans="7:8">
      <c r="G9510" s="66"/>
      <c r="H9510" s="66"/>
    </row>
    <row r="9511" spans="7:8">
      <c r="G9511" s="66"/>
      <c r="H9511" s="66"/>
    </row>
    <row r="9512" spans="7:8">
      <c r="G9512" s="66"/>
      <c r="H9512" s="66"/>
    </row>
    <row r="9513" spans="7:8">
      <c r="G9513" s="66"/>
      <c r="H9513" s="66"/>
    </row>
    <row r="9514" spans="7:8">
      <c r="G9514" s="66"/>
      <c r="H9514" s="66"/>
    </row>
    <row r="9515" spans="7:8">
      <c r="G9515" s="66"/>
      <c r="H9515" s="66"/>
    </row>
    <row r="9516" spans="7:8">
      <c r="G9516" s="66"/>
      <c r="H9516" s="66"/>
    </row>
    <row r="9517" spans="7:8">
      <c r="G9517" s="66"/>
      <c r="H9517" s="66"/>
    </row>
    <row r="9518" spans="7:8">
      <c r="G9518" s="66"/>
      <c r="H9518" s="66"/>
    </row>
    <row r="9519" spans="7:8">
      <c r="G9519" s="66"/>
      <c r="H9519" s="66"/>
    </row>
    <row r="9520" spans="7:8">
      <c r="G9520" s="66"/>
      <c r="H9520" s="66"/>
    </row>
    <row r="9521" spans="7:8">
      <c r="G9521" s="66"/>
      <c r="H9521" s="66"/>
    </row>
    <row r="9522" spans="7:8">
      <c r="G9522" s="66"/>
      <c r="H9522" s="66"/>
    </row>
    <row r="9523" spans="7:8">
      <c r="G9523" s="66"/>
      <c r="H9523" s="66"/>
    </row>
    <row r="9524" spans="7:8">
      <c r="G9524" s="66"/>
      <c r="H9524" s="66"/>
    </row>
    <row r="9525" spans="7:8">
      <c r="G9525" s="66"/>
      <c r="H9525" s="66"/>
    </row>
    <row r="9526" spans="7:8">
      <c r="G9526" s="66"/>
      <c r="H9526" s="66"/>
    </row>
    <row r="9527" spans="7:8">
      <c r="G9527" s="66"/>
      <c r="H9527" s="66"/>
    </row>
    <row r="9528" spans="7:8">
      <c r="G9528" s="66"/>
      <c r="H9528" s="66"/>
    </row>
    <row r="9529" spans="7:8">
      <c r="G9529" s="66"/>
      <c r="H9529" s="66"/>
    </row>
    <row r="9530" spans="7:8">
      <c r="G9530" s="66"/>
      <c r="H9530" s="66"/>
    </row>
    <row r="9531" spans="7:8">
      <c r="G9531" s="66"/>
      <c r="H9531" s="66"/>
    </row>
    <row r="9532" spans="7:8">
      <c r="G9532" s="66"/>
      <c r="H9532" s="66"/>
    </row>
    <row r="9533" spans="7:8">
      <c r="G9533" s="66"/>
      <c r="H9533" s="66"/>
    </row>
    <row r="9534" spans="7:8">
      <c r="G9534" s="66"/>
      <c r="H9534" s="66"/>
    </row>
    <row r="9535" spans="7:8">
      <c r="G9535" s="66"/>
      <c r="H9535" s="66"/>
    </row>
    <row r="9536" spans="7:8">
      <c r="G9536" s="66"/>
      <c r="H9536" s="66"/>
    </row>
    <row r="9537" spans="7:8">
      <c r="G9537" s="66"/>
      <c r="H9537" s="66"/>
    </row>
    <row r="9538" spans="7:8">
      <c r="G9538" s="66"/>
      <c r="H9538" s="66"/>
    </row>
    <row r="9539" spans="7:8">
      <c r="G9539" s="66"/>
      <c r="H9539" s="66"/>
    </row>
    <row r="9540" spans="7:8">
      <c r="G9540" s="66"/>
      <c r="H9540" s="66"/>
    </row>
    <row r="9541" spans="7:8">
      <c r="G9541" s="66"/>
      <c r="H9541" s="66"/>
    </row>
    <row r="9542" spans="7:8">
      <c r="G9542" s="66"/>
      <c r="H9542" s="66"/>
    </row>
    <row r="9543" spans="7:8">
      <c r="G9543" s="66"/>
      <c r="H9543" s="66"/>
    </row>
    <row r="9544" spans="7:8">
      <c r="G9544" s="66"/>
      <c r="H9544" s="66"/>
    </row>
    <row r="9545" spans="7:8">
      <c r="G9545" s="66"/>
      <c r="H9545" s="66"/>
    </row>
    <row r="9546" spans="7:8">
      <c r="G9546" s="66"/>
      <c r="H9546" s="66"/>
    </row>
    <row r="9547" spans="7:8">
      <c r="G9547" s="66"/>
      <c r="H9547" s="66"/>
    </row>
    <row r="9548" spans="7:8">
      <c r="G9548" s="66"/>
      <c r="H9548" s="66"/>
    </row>
    <row r="9549" spans="7:8">
      <c r="G9549" s="66"/>
      <c r="H9549" s="66"/>
    </row>
    <row r="9550" spans="7:8">
      <c r="G9550" s="66"/>
      <c r="H9550" s="66"/>
    </row>
    <row r="9551" spans="7:8">
      <c r="G9551" s="66"/>
      <c r="H9551" s="66"/>
    </row>
    <row r="9552" spans="7:8">
      <c r="G9552" s="66"/>
      <c r="H9552" s="66"/>
    </row>
    <row r="9553" spans="7:8">
      <c r="G9553" s="66"/>
      <c r="H9553" s="66"/>
    </row>
    <row r="9554" spans="7:8">
      <c r="G9554" s="66"/>
      <c r="H9554" s="66"/>
    </row>
    <row r="9555" spans="7:8">
      <c r="G9555" s="66"/>
      <c r="H9555" s="66"/>
    </row>
    <row r="9556" spans="7:8">
      <c r="G9556" s="66"/>
      <c r="H9556" s="66"/>
    </row>
    <row r="9557" spans="7:8">
      <c r="G9557" s="66"/>
      <c r="H9557" s="66"/>
    </row>
    <row r="9558" spans="7:8">
      <c r="G9558" s="66"/>
      <c r="H9558" s="66"/>
    </row>
    <row r="9559" spans="7:8">
      <c r="G9559" s="66"/>
      <c r="H9559" s="66"/>
    </row>
    <row r="9560" spans="7:8">
      <c r="G9560" s="66"/>
      <c r="H9560" s="66"/>
    </row>
    <row r="9561" spans="7:8">
      <c r="G9561" s="66"/>
      <c r="H9561" s="66"/>
    </row>
    <row r="9562" spans="7:8">
      <c r="G9562" s="66"/>
      <c r="H9562" s="66"/>
    </row>
    <row r="9563" spans="7:8">
      <c r="G9563" s="66"/>
      <c r="H9563" s="66"/>
    </row>
    <row r="9564" spans="7:8">
      <c r="G9564" s="66"/>
      <c r="H9564" s="66"/>
    </row>
    <row r="9565" spans="7:8">
      <c r="G9565" s="66"/>
      <c r="H9565" s="66"/>
    </row>
    <row r="9566" spans="7:8">
      <c r="G9566" s="66"/>
      <c r="H9566" s="66"/>
    </row>
    <row r="9567" spans="7:8">
      <c r="G9567" s="66"/>
      <c r="H9567" s="66"/>
    </row>
    <row r="9568" spans="7:8">
      <c r="G9568" s="66"/>
      <c r="H9568" s="66"/>
    </row>
    <row r="9569" spans="7:8">
      <c r="G9569" s="66"/>
      <c r="H9569" s="66"/>
    </row>
    <row r="9570" spans="7:8">
      <c r="G9570" s="66"/>
      <c r="H9570" s="66"/>
    </row>
    <row r="9571" spans="7:8">
      <c r="G9571" s="66"/>
      <c r="H9571" s="66"/>
    </row>
    <row r="9572" spans="7:8">
      <c r="G9572" s="66"/>
      <c r="H9572" s="66"/>
    </row>
    <row r="9573" spans="7:8">
      <c r="G9573" s="66"/>
      <c r="H9573" s="66"/>
    </row>
    <row r="9574" spans="7:8">
      <c r="G9574" s="66"/>
      <c r="H9574" s="66"/>
    </row>
    <row r="9575" spans="7:8">
      <c r="G9575" s="66"/>
      <c r="H9575" s="66"/>
    </row>
    <row r="9576" spans="7:8">
      <c r="G9576" s="66"/>
      <c r="H9576" s="66"/>
    </row>
    <row r="9577" spans="7:8">
      <c r="G9577" s="66"/>
      <c r="H9577" s="66"/>
    </row>
    <row r="9578" spans="7:8">
      <c r="G9578" s="66"/>
      <c r="H9578" s="66"/>
    </row>
    <row r="9579" spans="7:8">
      <c r="G9579" s="66"/>
      <c r="H9579" s="66"/>
    </row>
    <row r="9580" spans="7:8">
      <c r="G9580" s="66"/>
      <c r="H9580" s="66"/>
    </row>
    <row r="9581" spans="7:8">
      <c r="G9581" s="66"/>
      <c r="H9581" s="66"/>
    </row>
    <row r="9582" spans="7:8">
      <c r="G9582" s="66"/>
      <c r="H9582" s="66"/>
    </row>
    <row r="9583" spans="7:8">
      <c r="G9583" s="66"/>
      <c r="H9583" s="66"/>
    </row>
    <row r="9584" spans="7:8">
      <c r="G9584" s="66"/>
      <c r="H9584" s="66"/>
    </row>
    <row r="9585" spans="7:8">
      <c r="G9585" s="66"/>
      <c r="H9585" s="66"/>
    </row>
    <row r="9586" spans="7:8">
      <c r="G9586" s="66"/>
      <c r="H9586" s="66"/>
    </row>
    <row r="9587" spans="7:8">
      <c r="G9587" s="66"/>
      <c r="H9587" s="66"/>
    </row>
    <row r="9588" spans="7:8">
      <c r="G9588" s="66"/>
      <c r="H9588" s="66"/>
    </row>
    <row r="9589" spans="7:8">
      <c r="G9589" s="66"/>
      <c r="H9589" s="66"/>
    </row>
    <row r="9590" spans="7:8">
      <c r="G9590" s="66"/>
      <c r="H9590" s="66"/>
    </row>
    <row r="9591" spans="7:8">
      <c r="G9591" s="66"/>
      <c r="H9591" s="66"/>
    </row>
    <row r="9592" spans="7:8">
      <c r="G9592" s="66"/>
      <c r="H9592" s="66"/>
    </row>
    <row r="9593" spans="7:8">
      <c r="G9593" s="66"/>
      <c r="H9593" s="66"/>
    </row>
    <row r="9594" spans="7:8">
      <c r="G9594" s="66"/>
      <c r="H9594" s="66"/>
    </row>
    <row r="9595" spans="7:8">
      <c r="G9595" s="66"/>
      <c r="H9595" s="66"/>
    </row>
    <row r="9596" spans="7:8">
      <c r="G9596" s="66"/>
      <c r="H9596" s="66"/>
    </row>
    <row r="9597" spans="7:8">
      <c r="G9597" s="66"/>
      <c r="H9597" s="66"/>
    </row>
    <row r="9598" spans="7:8">
      <c r="G9598" s="66"/>
      <c r="H9598" s="66"/>
    </row>
    <row r="9599" spans="7:8">
      <c r="G9599" s="66"/>
      <c r="H9599" s="66"/>
    </row>
    <row r="9600" spans="7:8">
      <c r="G9600" s="66"/>
      <c r="H9600" s="66"/>
    </row>
    <row r="9601" spans="7:8">
      <c r="G9601" s="66"/>
      <c r="H9601" s="66"/>
    </row>
    <row r="9602" spans="7:8">
      <c r="G9602" s="66"/>
      <c r="H9602" s="66"/>
    </row>
    <row r="9603" spans="7:8">
      <c r="G9603" s="66"/>
      <c r="H9603" s="66"/>
    </row>
    <row r="9604" spans="7:8">
      <c r="G9604" s="66"/>
      <c r="H9604" s="66"/>
    </row>
    <row r="9605" spans="7:8">
      <c r="G9605" s="66"/>
      <c r="H9605" s="66"/>
    </row>
    <row r="9606" spans="7:8">
      <c r="G9606" s="66"/>
      <c r="H9606" s="66"/>
    </row>
    <row r="9607" spans="7:8">
      <c r="G9607" s="66"/>
      <c r="H9607" s="66"/>
    </row>
    <row r="9608" spans="7:8">
      <c r="G9608" s="66"/>
      <c r="H9608" s="66"/>
    </row>
    <row r="9609" spans="7:8">
      <c r="G9609" s="66"/>
      <c r="H9609" s="66"/>
    </row>
    <row r="9610" spans="7:8">
      <c r="G9610" s="66"/>
      <c r="H9610" s="66"/>
    </row>
    <row r="9611" spans="7:8">
      <c r="G9611" s="66"/>
      <c r="H9611" s="66"/>
    </row>
    <row r="9612" spans="7:8">
      <c r="G9612" s="66"/>
      <c r="H9612" s="66"/>
    </row>
    <row r="9613" spans="7:8">
      <c r="G9613" s="66"/>
      <c r="H9613" s="66"/>
    </row>
    <row r="9614" spans="7:8">
      <c r="G9614" s="66"/>
      <c r="H9614" s="66"/>
    </row>
    <row r="9615" spans="7:8">
      <c r="G9615" s="66"/>
      <c r="H9615" s="66"/>
    </row>
    <row r="9616" spans="7:8">
      <c r="G9616" s="66"/>
      <c r="H9616" s="66"/>
    </row>
    <row r="9617" spans="7:8">
      <c r="G9617" s="66"/>
      <c r="H9617" s="66"/>
    </row>
    <row r="9618" spans="7:8">
      <c r="G9618" s="66"/>
      <c r="H9618" s="66"/>
    </row>
    <row r="9619" spans="7:8">
      <c r="G9619" s="66"/>
      <c r="H9619" s="66"/>
    </row>
    <row r="9620" spans="7:8">
      <c r="G9620" s="66"/>
      <c r="H9620" s="66"/>
    </row>
    <row r="9621" spans="7:8">
      <c r="G9621" s="66"/>
      <c r="H9621" s="66"/>
    </row>
    <row r="9622" spans="7:8">
      <c r="G9622" s="66"/>
      <c r="H9622" s="66"/>
    </row>
    <row r="9623" spans="7:8">
      <c r="G9623" s="66"/>
      <c r="H9623" s="66"/>
    </row>
    <row r="9624" spans="7:8">
      <c r="G9624" s="66"/>
      <c r="H9624" s="66"/>
    </row>
    <row r="9625" spans="7:8">
      <c r="G9625" s="66"/>
      <c r="H9625" s="66"/>
    </row>
    <row r="9626" spans="7:8">
      <c r="G9626" s="66"/>
      <c r="H9626" s="66"/>
    </row>
    <row r="9627" spans="7:8">
      <c r="G9627" s="66"/>
      <c r="H9627" s="66"/>
    </row>
    <row r="9628" spans="7:8">
      <c r="G9628" s="66"/>
      <c r="H9628" s="66"/>
    </row>
    <row r="9629" spans="7:8">
      <c r="G9629" s="66"/>
      <c r="H9629" s="66"/>
    </row>
    <row r="9630" spans="7:8">
      <c r="G9630" s="66"/>
      <c r="H9630" s="66"/>
    </row>
    <row r="9631" spans="7:8">
      <c r="G9631" s="66"/>
      <c r="H9631" s="66"/>
    </row>
    <row r="9632" spans="7:8">
      <c r="G9632" s="66"/>
      <c r="H9632" s="66"/>
    </row>
    <row r="9633" spans="7:8">
      <c r="G9633" s="66"/>
      <c r="H9633" s="66"/>
    </row>
    <row r="9634" spans="7:8">
      <c r="G9634" s="66"/>
      <c r="H9634" s="66"/>
    </row>
    <row r="9635" spans="7:8">
      <c r="G9635" s="66"/>
      <c r="H9635" s="66"/>
    </row>
    <row r="9636" spans="7:8">
      <c r="G9636" s="66"/>
      <c r="H9636" s="66"/>
    </row>
    <row r="9637" spans="7:8">
      <c r="G9637" s="66"/>
      <c r="H9637" s="66"/>
    </row>
    <row r="9638" spans="7:8">
      <c r="G9638" s="66"/>
      <c r="H9638" s="66"/>
    </row>
    <row r="9639" spans="7:8">
      <c r="G9639" s="66"/>
      <c r="H9639" s="66"/>
    </row>
    <row r="9640" spans="7:8">
      <c r="G9640" s="66"/>
      <c r="H9640" s="66"/>
    </row>
    <row r="9641" spans="7:8">
      <c r="G9641" s="66"/>
      <c r="H9641" s="66"/>
    </row>
    <row r="9642" spans="7:8">
      <c r="G9642" s="66"/>
      <c r="H9642" s="66"/>
    </row>
    <row r="9643" spans="7:8">
      <c r="G9643" s="66"/>
      <c r="H9643" s="66"/>
    </row>
    <row r="9644" spans="7:8">
      <c r="G9644" s="66"/>
      <c r="H9644" s="66"/>
    </row>
    <row r="9645" spans="7:8">
      <c r="G9645" s="66"/>
      <c r="H9645" s="66"/>
    </row>
    <row r="9646" spans="7:8">
      <c r="G9646" s="66"/>
      <c r="H9646" s="66"/>
    </row>
    <row r="9647" spans="7:8">
      <c r="G9647" s="66"/>
      <c r="H9647" s="66"/>
    </row>
    <row r="9648" spans="7:8">
      <c r="G9648" s="66"/>
      <c r="H9648" s="66"/>
    </row>
    <row r="9649" spans="7:8">
      <c r="G9649" s="66"/>
      <c r="H9649" s="66"/>
    </row>
    <row r="9650" spans="7:8">
      <c r="G9650" s="66"/>
      <c r="H9650" s="66"/>
    </row>
    <row r="9651" spans="7:8">
      <c r="G9651" s="66"/>
      <c r="H9651" s="66"/>
    </row>
    <row r="9652" spans="7:8">
      <c r="G9652" s="66"/>
      <c r="H9652" s="66"/>
    </row>
    <row r="9653" spans="7:8">
      <c r="G9653" s="66"/>
      <c r="H9653" s="66"/>
    </row>
    <row r="9654" spans="7:8">
      <c r="G9654" s="66"/>
      <c r="H9654" s="66"/>
    </row>
    <row r="9655" spans="7:8">
      <c r="G9655" s="66"/>
      <c r="H9655" s="66"/>
    </row>
    <row r="9656" spans="7:8">
      <c r="G9656" s="66"/>
      <c r="H9656" s="66"/>
    </row>
    <row r="9657" spans="7:8">
      <c r="G9657" s="66"/>
      <c r="H9657" s="66"/>
    </row>
    <row r="9658" spans="7:8">
      <c r="G9658" s="66"/>
      <c r="H9658" s="66"/>
    </row>
    <row r="9659" spans="7:8">
      <c r="G9659" s="66"/>
      <c r="H9659" s="66"/>
    </row>
    <row r="9660" spans="7:8">
      <c r="G9660" s="66"/>
      <c r="H9660" s="66"/>
    </row>
    <row r="9661" spans="7:8">
      <c r="G9661" s="66"/>
      <c r="H9661" s="66"/>
    </row>
    <row r="9662" spans="7:8">
      <c r="G9662" s="66"/>
      <c r="H9662" s="66"/>
    </row>
    <row r="9663" spans="7:8">
      <c r="G9663" s="66"/>
      <c r="H9663" s="66"/>
    </row>
    <row r="9664" spans="7:8">
      <c r="G9664" s="66"/>
      <c r="H9664" s="66"/>
    </row>
    <row r="9665" spans="7:8">
      <c r="G9665" s="66"/>
      <c r="H9665" s="66"/>
    </row>
    <row r="9666" spans="7:8">
      <c r="G9666" s="66"/>
      <c r="H9666" s="66"/>
    </row>
    <row r="9667" spans="7:8">
      <c r="G9667" s="66"/>
      <c r="H9667" s="66"/>
    </row>
    <row r="9668" spans="7:8">
      <c r="G9668" s="66"/>
      <c r="H9668" s="66"/>
    </row>
    <row r="9669" spans="7:8">
      <c r="G9669" s="66"/>
      <c r="H9669" s="66"/>
    </row>
    <row r="9670" spans="7:8">
      <c r="G9670" s="66"/>
      <c r="H9670" s="66"/>
    </row>
    <row r="9671" spans="7:8">
      <c r="G9671" s="66"/>
      <c r="H9671" s="66"/>
    </row>
    <row r="9672" spans="7:8">
      <c r="G9672" s="66"/>
      <c r="H9672" s="66"/>
    </row>
    <row r="9673" spans="7:8">
      <c r="G9673" s="66"/>
      <c r="H9673" s="66"/>
    </row>
    <row r="9674" spans="7:8">
      <c r="G9674" s="66"/>
      <c r="H9674" s="66"/>
    </row>
    <row r="9675" spans="7:8">
      <c r="G9675" s="66"/>
      <c r="H9675" s="66"/>
    </row>
    <row r="9676" spans="7:8">
      <c r="G9676" s="66"/>
      <c r="H9676" s="66"/>
    </row>
    <row r="9677" spans="7:8">
      <c r="G9677" s="66"/>
      <c r="H9677" s="66"/>
    </row>
    <row r="9678" spans="7:8">
      <c r="G9678" s="66"/>
      <c r="H9678" s="66"/>
    </row>
    <row r="9679" spans="7:8">
      <c r="G9679" s="66"/>
      <c r="H9679" s="66"/>
    </row>
    <row r="9680" spans="7:8">
      <c r="G9680" s="66"/>
      <c r="H9680" s="66"/>
    </row>
    <row r="9681" spans="7:8">
      <c r="G9681" s="66"/>
      <c r="H9681" s="66"/>
    </row>
    <row r="9682" spans="7:8">
      <c r="G9682" s="66"/>
      <c r="H9682" s="66"/>
    </row>
    <row r="9683" spans="7:8">
      <c r="G9683" s="66"/>
      <c r="H9683" s="66"/>
    </row>
    <row r="9684" spans="7:8">
      <c r="G9684" s="66"/>
      <c r="H9684" s="66"/>
    </row>
    <row r="9685" spans="7:8">
      <c r="G9685" s="66"/>
      <c r="H9685" s="66"/>
    </row>
    <row r="9686" spans="7:8">
      <c r="G9686" s="66"/>
      <c r="H9686" s="66"/>
    </row>
    <row r="9687" spans="7:8">
      <c r="G9687" s="66"/>
      <c r="H9687" s="66"/>
    </row>
    <row r="9688" spans="7:8">
      <c r="G9688" s="66"/>
      <c r="H9688" s="66"/>
    </row>
    <row r="9689" spans="7:8">
      <c r="G9689" s="66"/>
      <c r="H9689" s="66"/>
    </row>
    <row r="9690" spans="7:8">
      <c r="G9690" s="66"/>
      <c r="H9690" s="66"/>
    </row>
    <row r="9691" spans="7:8">
      <c r="G9691" s="66"/>
      <c r="H9691" s="66"/>
    </row>
    <row r="9692" spans="7:8">
      <c r="G9692" s="66"/>
      <c r="H9692" s="66"/>
    </row>
    <row r="9693" spans="7:8">
      <c r="G9693" s="66"/>
      <c r="H9693" s="66"/>
    </row>
    <row r="9694" spans="7:8">
      <c r="G9694" s="66"/>
      <c r="H9694" s="66"/>
    </row>
    <row r="9695" spans="7:8">
      <c r="G9695" s="66"/>
      <c r="H9695" s="66"/>
    </row>
    <row r="9696" spans="7:8">
      <c r="G9696" s="66"/>
      <c r="H9696" s="66"/>
    </row>
    <row r="9697" spans="7:8">
      <c r="G9697" s="66"/>
      <c r="H9697" s="66"/>
    </row>
    <row r="9698" spans="7:8">
      <c r="G9698" s="66"/>
      <c r="H9698" s="66"/>
    </row>
    <row r="9699" spans="7:8">
      <c r="G9699" s="66"/>
      <c r="H9699" s="66"/>
    </row>
    <row r="9700" spans="7:8">
      <c r="G9700" s="66"/>
      <c r="H9700" s="66"/>
    </row>
    <row r="9701" spans="7:8">
      <c r="G9701" s="66"/>
      <c r="H9701" s="66"/>
    </row>
    <row r="9702" spans="7:8">
      <c r="G9702" s="66"/>
      <c r="H9702" s="66"/>
    </row>
    <row r="9703" spans="7:8">
      <c r="G9703" s="66"/>
      <c r="H9703" s="66"/>
    </row>
    <row r="9704" spans="7:8">
      <c r="G9704" s="66"/>
      <c r="H9704" s="66"/>
    </row>
    <row r="9705" spans="7:8">
      <c r="G9705" s="66"/>
      <c r="H9705" s="66"/>
    </row>
    <row r="9706" spans="7:8">
      <c r="G9706" s="66"/>
      <c r="H9706" s="66"/>
    </row>
    <row r="9707" spans="7:8">
      <c r="G9707" s="66"/>
      <c r="H9707" s="66"/>
    </row>
    <row r="9708" spans="7:8">
      <c r="G9708" s="66"/>
      <c r="H9708" s="66"/>
    </row>
    <row r="9709" spans="7:8">
      <c r="G9709" s="66"/>
      <c r="H9709" s="66"/>
    </row>
    <row r="9710" spans="7:8">
      <c r="G9710" s="66"/>
      <c r="H9710" s="66"/>
    </row>
    <row r="9711" spans="7:8">
      <c r="G9711" s="66"/>
      <c r="H9711" s="66"/>
    </row>
    <row r="9712" spans="7:8">
      <c r="G9712" s="66"/>
      <c r="H9712" s="66"/>
    </row>
    <row r="9713" spans="7:8">
      <c r="G9713" s="66"/>
      <c r="H9713" s="66"/>
    </row>
    <row r="9714" spans="7:8">
      <c r="G9714" s="66"/>
      <c r="H9714" s="66"/>
    </row>
    <row r="9715" spans="7:8">
      <c r="G9715" s="66"/>
      <c r="H9715" s="66"/>
    </row>
    <row r="9716" spans="7:8">
      <c r="G9716" s="66"/>
      <c r="H9716" s="66"/>
    </row>
    <row r="9717" spans="7:8">
      <c r="G9717" s="66"/>
      <c r="H9717" s="66"/>
    </row>
    <row r="9718" spans="7:8">
      <c r="G9718" s="66"/>
      <c r="H9718" s="66"/>
    </row>
    <row r="9719" spans="7:8">
      <c r="G9719" s="66"/>
      <c r="H9719" s="66"/>
    </row>
    <row r="9720" spans="7:8">
      <c r="G9720" s="66"/>
      <c r="H9720" s="66"/>
    </row>
    <row r="9721" spans="7:8">
      <c r="G9721" s="66"/>
      <c r="H9721" s="66"/>
    </row>
    <row r="9722" spans="7:8">
      <c r="G9722" s="66"/>
      <c r="H9722" s="66"/>
    </row>
    <row r="9723" spans="7:8">
      <c r="G9723" s="66"/>
      <c r="H9723" s="66"/>
    </row>
    <row r="9724" spans="7:8">
      <c r="G9724" s="66"/>
      <c r="H9724" s="66"/>
    </row>
    <row r="9725" spans="7:8">
      <c r="G9725" s="66"/>
      <c r="H9725" s="66"/>
    </row>
    <row r="9726" spans="7:8">
      <c r="G9726" s="66"/>
      <c r="H9726" s="66"/>
    </row>
    <row r="9727" spans="7:8">
      <c r="G9727" s="66"/>
      <c r="H9727" s="66"/>
    </row>
    <row r="9728" spans="7:8">
      <c r="G9728" s="66"/>
      <c r="H9728" s="66"/>
    </row>
    <row r="9729" spans="7:8">
      <c r="G9729" s="66"/>
      <c r="H9729" s="66"/>
    </row>
    <row r="9730" spans="7:8">
      <c r="G9730" s="66"/>
      <c r="H9730" s="66"/>
    </row>
    <row r="9731" spans="7:8">
      <c r="G9731" s="66"/>
      <c r="H9731" s="66"/>
    </row>
    <row r="9732" spans="7:8">
      <c r="G9732" s="66"/>
      <c r="H9732" s="66"/>
    </row>
    <row r="9733" spans="7:8">
      <c r="G9733" s="66"/>
      <c r="H9733" s="66"/>
    </row>
    <row r="9734" spans="7:8">
      <c r="G9734" s="66"/>
      <c r="H9734" s="66"/>
    </row>
    <row r="9735" spans="7:8">
      <c r="G9735" s="66"/>
      <c r="H9735" s="66"/>
    </row>
    <row r="9736" spans="7:8">
      <c r="G9736" s="66"/>
      <c r="H9736" s="66"/>
    </row>
    <row r="9737" spans="7:8">
      <c r="G9737" s="66"/>
      <c r="H9737" s="66"/>
    </row>
    <row r="9738" spans="7:8">
      <c r="G9738" s="66"/>
      <c r="H9738" s="66"/>
    </row>
    <row r="9739" spans="7:8">
      <c r="G9739" s="66"/>
      <c r="H9739" s="66"/>
    </row>
    <row r="9740" spans="7:8">
      <c r="G9740" s="66"/>
      <c r="H9740" s="66"/>
    </row>
    <row r="9741" spans="7:8">
      <c r="G9741" s="66"/>
      <c r="H9741" s="66"/>
    </row>
    <row r="9742" spans="7:8">
      <c r="G9742" s="66"/>
      <c r="H9742" s="66"/>
    </row>
    <row r="9743" spans="7:8">
      <c r="G9743" s="66"/>
      <c r="H9743" s="66"/>
    </row>
    <row r="9744" spans="7:8">
      <c r="G9744" s="66"/>
      <c r="H9744" s="66"/>
    </row>
    <row r="9745" spans="7:8">
      <c r="G9745" s="66"/>
      <c r="H9745" s="66"/>
    </row>
    <row r="9746" spans="7:8">
      <c r="G9746" s="66"/>
      <c r="H9746" s="66"/>
    </row>
    <row r="9747" spans="7:8">
      <c r="G9747" s="66"/>
      <c r="H9747" s="66"/>
    </row>
    <row r="9748" spans="7:8">
      <c r="G9748" s="66"/>
      <c r="H9748" s="66"/>
    </row>
    <row r="9749" spans="7:8">
      <c r="G9749" s="66"/>
      <c r="H9749" s="66"/>
    </row>
    <row r="9750" spans="7:8">
      <c r="G9750" s="66"/>
      <c r="H9750" s="66"/>
    </row>
    <row r="9751" spans="7:8">
      <c r="G9751" s="66"/>
      <c r="H9751" s="66"/>
    </row>
    <row r="9752" spans="7:8">
      <c r="G9752" s="66"/>
      <c r="H9752" s="66"/>
    </row>
    <row r="9753" spans="7:8">
      <c r="G9753" s="66"/>
      <c r="H9753" s="66"/>
    </row>
    <row r="9754" spans="7:8">
      <c r="G9754" s="66"/>
      <c r="H9754" s="66"/>
    </row>
    <row r="9755" spans="7:8">
      <c r="G9755" s="66"/>
      <c r="H9755" s="66"/>
    </row>
    <row r="9756" spans="7:8">
      <c r="G9756" s="66"/>
      <c r="H9756" s="66"/>
    </row>
    <row r="9757" spans="7:8">
      <c r="G9757" s="66"/>
      <c r="H9757" s="66"/>
    </row>
    <row r="9758" spans="7:8">
      <c r="G9758" s="66"/>
      <c r="H9758" s="66"/>
    </row>
    <row r="9759" spans="7:8">
      <c r="G9759" s="66"/>
      <c r="H9759" s="66"/>
    </row>
    <row r="9760" spans="7:8">
      <c r="G9760" s="66"/>
      <c r="H9760" s="66"/>
    </row>
    <row r="9761" spans="7:8">
      <c r="G9761" s="66"/>
      <c r="H9761" s="66"/>
    </row>
    <row r="9762" spans="7:8">
      <c r="G9762" s="66"/>
      <c r="H9762" s="66"/>
    </row>
    <row r="9763" spans="7:8">
      <c r="G9763" s="66"/>
      <c r="H9763" s="66"/>
    </row>
    <row r="9764" spans="7:8">
      <c r="G9764" s="66"/>
      <c r="H9764" s="66"/>
    </row>
    <row r="9765" spans="7:8">
      <c r="G9765" s="66"/>
      <c r="H9765" s="66"/>
    </row>
    <row r="9766" spans="7:8">
      <c r="G9766" s="66"/>
      <c r="H9766" s="66"/>
    </row>
    <row r="9767" spans="7:8">
      <c r="G9767" s="66"/>
      <c r="H9767" s="66"/>
    </row>
    <row r="9768" spans="7:8">
      <c r="G9768" s="66"/>
      <c r="H9768" s="66"/>
    </row>
    <row r="9769" spans="7:8">
      <c r="G9769" s="66"/>
      <c r="H9769" s="66"/>
    </row>
    <row r="9770" spans="7:8">
      <c r="G9770" s="66"/>
      <c r="H9770" s="66"/>
    </row>
    <row r="9771" spans="7:8">
      <c r="G9771" s="66"/>
      <c r="H9771" s="66"/>
    </row>
    <row r="9772" spans="7:8">
      <c r="G9772" s="66"/>
      <c r="H9772" s="66"/>
    </row>
    <row r="9773" spans="7:8">
      <c r="G9773" s="66"/>
      <c r="H9773" s="66"/>
    </row>
    <row r="9774" spans="7:8">
      <c r="G9774" s="66"/>
      <c r="H9774" s="66"/>
    </row>
    <row r="9775" spans="7:8">
      <c r="G9775" s="66"/>
      <c r="H9775" s="66"/>
    </row>
    <row r="9776" spans="7:8">
      <c r="G9776" s="66"/>
      <c r="H9776" s="66"/>
    </row>
    <row r="9777" spans="7:8">
      <c r="G9777" s="66"/>
      <c r="H9777" s="66"/>
    </row>
    <row r="9778" spans="7:8">
      <c r="G9778" s="66"/>
      <c r="H9778" s="66"/>
    </row>
    <row r="9779" spans="7:8">
      <c r="G9779" s="66"/>
      <c r="H9779" s="66"/>
    </row>
    <row r="9780" spans="7:8">
      <c r="G9780" s="66"/>
      <c r="H9780" s="66"/>
    </row>
    <row r="9781" spans="7:8">
      <c r="G9781" s="66"/>
      <c r="H9781" s="66"/>
    </row>
    <row r="9782" spans="7:8">
      <c r="G9782" s="66"/>
      <c r="H9782" s="66"/>
    </row>
    <row r="9783" spans="7:8">
      <c r="G9783" s="66"/>
      <c r="H9783" s="66"/>
    </row>
    <row r="9784" spans="7:8">
      <c r="G9784" s="66"/>
      <c r="H9784" s="66"/>
    </row>
    <row r="9785" spans="7:8">
      <c r="G9785" s="66"/>
      <c r="H9785" s="66"/>
    </row>
    <row r="9786" spans="7:8">
      <c r="G9786" s="66"/>
      <c r="H9786" s="66"/>
    </row>
    <row r="9787" spans="7:8">
      <c r="G9787" s="66"/>
      <c r="H9787" s="66"/>
    </row>
    <row r="9788" spans="7:8">
      <c r="G9788" s="66"/>
      <c r="H9788" s="66"/>
    </row>
    <row r="9789" spans="7:8">
      <c r="G9789" s="66"/>
      <c r="H9789" s="66"/>
    </row>
    <row r="9790" spans="7:8">
      <c r="G9790" s="66"/>
      <c r="H9790" s="66"/>
    </row>
    <row r="9791" spans="7:8">
      <c r="G9791" s="66"/>
      <c r="H9791" s="66"/>
    </row>
    <row r="9792" spans="7:8">
      <c r="G9792" s="66"/>
      <c r="H9792" s="66"/>
    </row>
    <row r="9793" spans="7:8">
      <c r="G9793" s="66"/>
      <c r="H9793" s="66"/>
    </row>
    <row r="9794" spans="7:8">
      <c r="G9794" s="66"/>
      <c r="H9794" s="66"/>
    </row>
    <row r="9795" spans="7:8">
      <c r="G9795" s="66"/>
      <c r="H9795" s="66"/>
    </row>
    <row r="9796" spans="7:8">
      <c r="G9796" s="66"/>
      <c r="H9796" s="66"/>
    </row>
    <row r="9797" spans="7:8">
      <c r="G9797" s="66"/>
      <c r="H9797" s="66"/>
    </row>
    <row r="9798" spans="7:8">
      <c r="G9798" s="66"/>
      <c r="H9798" s="66"/>
    </row>
    <row r="9799" spans="7:8">
      <c r="G9799" s="66"/>
      <c r="H9799" s="66"/>
    </row>
    <row r="9800" spans="7:8">
      <c r="G9800" s="66"/>
      <c r="H9800" s="66"/>
    </row>
    <row r="9801" spans="7:8">
      <c r="G9801" s="66"/>
      <c r="H9801" s="66"/>
    </row>
    <row r="9802" spans="7:8">
      <c r="G9802" s="66"/>
      <c r="H9802" s="66"/>
    </row>
    <row r="9803" spans="7:8">
      <c r="G9803" s="66"/>
      <c r="H9803" s="66"/>
    </row>
    <row r="9804" spans="7:8">
      <c r="G9804" s="66"/>
      <c r="H9804" s="66"/>
    </row>
    <row r="9805" spans="7:8">
      <c r="G9805" s="66"/>
      <c r="H9805" s="66"/>
    </row>
    <row r="9806" spans="7:8">
      <c r="G9806" s="66"/>
      <c r="H9806" s="66"/>
    </row>
    <row r="9807" spans="7:8">
      <c r="G9807" s="66"/>
      <c r="H9807" s="66"/>
    </row>
    <row r="9808" spans="7:8">
      <c r="G9808" s="66"/>
      <c r="H9808" s="66"/>
    </row>
    <row r="9809" spans="7:8">
      <c r="G9809" s="66"/>
      <c r="H9809" s="66"/>
    </row>
    <row r="9810" spans="7:8">
      <c r="G9810" s="66"/>
      <c r="H9810" s="66"/>
    </row>
    <row r="9811" spans="7:8">
      <c r="G9811" s="66"/>
      <c r="H9811" s="66"/>
    </row>
    <row r="9812" spans="7:8">
      <c r="G9812" s="66"/>
      <c r="H9812" s="66"/>
    </row>
    <row r="9813" spans="7:8">
      <c r="G9813" s="66"/>
      <c r="H9813" s="66"/>
    </row>
    <row r="9814" spans="7:8">
      <c r="G9814" s="66"/>
      <c r="H9814" s="66"/>
    </row>
    <row r="9815" spans="7:8">
      <c r="G9815" s="66"/>
      <c r="H9815" s="66"/>
    </row>
    <row r="9816" spans="7:8">
      <c r="G9816" s="66"/>
      <c r="H9816" s="66"/>
    </row>
    <row r="9817" spans="7:8">
      <c r="G9817" s="66"/>
      <c r="H9817" s="66"/>
    </row>
    <row r="9818" spans="7:8">
      <c r="G9818" s="66"/>
      <c r="H9818" s="66"/>
    </row>
    <row r="9819" spans="7:8">
      <c r="G9819" s="66"/>
      <c r="H9819" s="66"/>
    </row>
    <row r="9820" spans="7:8">
      <c r="G9820" s="66"/>
      <c r="H9820" s="66"/>
    </row>
    <row r="9821" spans="7:8">
      <c r="G9821" s="66"/>
      <c r="H9821" s="66"/>
    </row>
    <row r="9822" spans="7:8">
      <c r="G9822" s="66"/>
      <c r="H9822" s="66"/>
    </row>
    <row r="9823" spans="7:8">
      <c r="G9823" s="66"/>
      <c r="H9823" s="66"/>
    </row>
    <row r="9824" spans="7:8">
      <c r="G9824" s="66"/>
      <c r="H9824" s="66"/>
    </row>
    <row r="9825" spans="7:8">
      <c r="G9825" s="66"/>
      <c r="H9825" s="66"/>
    </row>
    <row r="9826" spans="7:8">
      <c r="G9826" s="66"/>
      <c r="H9826" s="66"/>
    </row>
    <row r="9827" spans="7:8">
      <c r="G9827" s="66"/>
      <c r="H9827" s="66"/>
    </row>
    <row r="9828" spans="7:8">
      <c r="G9828" s="66"/>
      <c r="H9828" s="66"/>
    </row>
    <row r="9829" spans="7:8">
      <c r="G9829" s="66"/>
      <c r="H9829" s="66"/>
    </row>
    <row r="9830" spans="7:8">
      <c r="G9830" s="66"/>
      <c r="H9830" s="66"/>
    </row>
    <row r="9831" spans="7:8">
      <c r="G9831" s="66"/>
      <c r="H9831" s="66"/>
    </row>
    <row r="9832" spans="7:8">
      <c r="G9832" s="66"/>
      <c r="H9832" s="66"/>
    </row>
    <row r="9833" spans="7:8">
      <c r="G9833" s="66"/>
      <c r="H9833" s="66"/>
    </row>
    <row r="9834" spans="7:8">
      <c r="G9834" s="66"/>
      <c r="H9834" s="66"/>
    </row>
    <row r="9835" spans="7:8">
      <c r="G9835" s="66"/>
      <c r="H9835" s="66"/>
    </row>
    <row r="9836" spans="7:8">
      <c r="G9836" s="66"/>
      <c r="H9836" s="66"/>
    </row>
    <row r="9837" spans="7:8">
      <c r="G9837" s="66"/>
      <c r="H9837" s="66"/>
    </row>
    <row r="9838" spans="7:8">
      <c r="G9838" s="66"/>
      <c r="H9838" s="66"/>
    </row>
    <row r="9839" spans="7:8">
      <c r="G9839" s="66"/>
      <c r="H9839" s="66"/>
    </row>
    <row r="9840" spans="7:8">
      <c r="G9840" s="66"/>
      <c r="H9840" s="66"/>
    </row>
    <row r="9841" spans="7:8">
      <c r="G9841" s="66"/>
      <c r="H9841" s="66"/>
    </row>
    <row r="9842" spans="7:8">
      <c r="G9842" s="66"/>
      <c r="H9842" s="66"/>
    </row>
    <row r="9843" spans="7:8">
      <c r="G9843" s="66"/>
      <c r="H9843" s="66"/>
    </row>
    <row r="9844" spans="7:8">
      <c r="G9844" s="66"/>
      <c r="H9844" s="66"/>
    </row>
    <row r="9845" spans="7:8">
      <c r="G9845" s="66"/>
      <c r="H9845" s="66"/>
    </row>
    <row r="9846" spans="7:8">
      <c r="G9846" s="66"/>
      <c r="H9846" s="66"/>
    </row>
    <row r="9847" spans="7:8">
      <c r="G9847" s="66"/>
      <c r="H9847" s="66"/>
    </row>
    <row r="9848" spans="7:8">
      <c r="G9848" s="66"/>
      <c r="H9848" s="66"/>
    </row>
    <row r="9849" spans="7:8">
      <c r="G9849" s="66"/>
      <c r="H9849" s="66"/>
    </row>
    <row r="9850" spans="7:8">
      <c r="G9850" s="66"/>
      <c r="H9850" s="66"/>
    </row>
    <row r="9851" spans="7:8">
      <c r="G9851" s="66"/>
      <c r="H9851" s="66"/>
    </row>
    <row r="9852" spans="7:8">
      <c r="G9852" s="66"/>
      <c r="H9852" s="66"/>
    </row>
    <row r="9853" spans="7:8">
      <c r="G9853" s="66"/>
      <c r="H9853" s="66"/>
    </row>
    <row r="9854" spans="7:8">
      <c r="G9854" s="66"/>
      <c r="H9854" s="66"/>
    </row>
    <row r="9855" spans="7:8">
      <c r="G9855" s="66"/>
      <c r="H9855" s="66"/>
    </row>
    <row r="9856" spans="7:8">
      <c r="G9856" s="66"/>
      <c r="H9856" s="66"/>
    </row>
    <row r="9857" spans="7:8">
      <c r="G9857" s="66"/>
      <c r="H9857" s="66"/>
    </row>
    <row r="9858" spans="7:8">
      <c r="G9858" s="66"/>
      <c r="H9858" s="66"/>
    </row>
    <row r="9859" spans="7:8">
      <c r="G9859" s="66"/>
      <c r="H9859" s="66"/>
    </row>
    <row r="9860" spans="7:8">
      <c r="G9860" s="66"/>
      <c r="H9860" s="66"/>
    </row>
    <row r="9861" spans="7:8">
      <c r="G9861" s="66"/>
      <c r="H9861" s="66"/>
    </row>
    <row r="9862" spans="7:8">
      <c r="G9862" s="66"/>
      <c r="H9862" s="66"/>
    </row>
    <row r="9863" spans="7:8">
      <c r="G9863" s="66"/>
      <c r="H9863" s="66"/>
    </row>
    <row r="9864" spans="7:8">
      <c r="G9864" s="66"/>
      <c r="H9864" s="66"/>
    </row>
    <row r="9865" spans="7:8">
      <c r="G9865" s="66"/>
      <c r="H9865" s="66"/>
    </row>
    <row r="9866" spans="7:8">
      <c r="G9866" s="66"/>
      <c r="H9866" s="66"/>
    </row>
    <row r="9867" spans="7:8">
      <c r="G9867" s="66"/>
      <c r="H9867" s="66"/>
    </row>
    <row r="9868" spans="7:8">
      <c r="G9868" s="66"/>
      <c r="H9868" s="66"/>
    </row>
    <row r="9869" spans="7:8">
      <c r="G9869" s="66"/>
      <c r="H9869" s="66"/>
    </row>
    <row r="9870" spans="7:8">
      <c r="G9870" s="66"/>
      <c r="H9870" s="66"/>
    </row>
    <row r="9871" spans="7:8">
      <c r="G9871" s="66"/>
      <c r="H9871" s="66"/>
    </row>
    <row r="9872" spans="7:8">
      <c r="G9872" s="66"/>
      <c r="H9872" s="66"/>
    </row>
    <row r="9873" spans="7:8">
      <c r="G9873" s="66"/>
      <c r="H9873" s="66"/>
    </row>
    <row r="9874" spans="7:8">
      <c r="G9874" s="66"/>
      <c r="H9874" s="66"/>
    </row>
    <row r="9875" spans="7:8">
      <c r="G9875" s="66"/>
      <c r="H9875" s="66"/>
    </row>
    <row r="9876" spans="7:8">
      <c r="G9876" s="66"/>
      <c r="H9876" s="66"/>
    </row>
    <row r="9877" spans="7:8">
      <c r="G9877" s="66"/>
      <c r="H9877" s="66"/>
    </row>
    <row r="9878" spans="7:8">
      <c r="G9878" s="66"/>
      <c r="H9878" s="66"/>
    </row>
    <row r="9879" spans="7:8">
      <c r="G9879" s="66"/>
      <c r="H9879" s="66"/>
    </row>
    <row r="9880" spans="7:8">
      <c r="G9880" s="66"/>
      <c r="H9880" s="66"/>
    </row>
    <row r="9881" spans="7:8">
      <c r="G9881" s="66"/>
      <c r="H9881" s="66"/>
    </row>
    <row r="9882" spans="7:8">
      <c r="G9882" s="66"/>
      <c r="H9882" s="66"/>
    </row>
    <row r="9883" spans="7:8">
      <c r="G9883" s="66"/>
      <c r="H9883" s="66"/>
    </row>
    <row r="9884" spans="7:8">
      <c r="G9884" s="66"/>
      <c r="H9884" s="66"/>
    </row>
    <row r="9885" spans="7:8">
      <c r="G9885" s="66"/>
      <c r="H9885" s="66"/>
    </row>
    <row r="9886" spans="7:8">
      <c r="G9886" s="66"/>
      <c r="H9886" s="66"/>
    </row>
    <row r="9887" spans="7:8">
      <c r="G9887" s="66"/>
      <c r="H9887" s="66"/>
    </row>
    <row r="9888" spans="7:8">
      <c r="G9888" s="66"/>
      <c r="H9888" s="66"/>
    </row>
    <row r="9889" spans="7:8">
      <c r="G9889" s="66"/>
      <c r="H9889" s="66"/>
    </row>
    <row r="9890" spans="7:8">
      <c r="G9890" s="66"/>
      <c r="H9890" s="66"/>
    </row>
    <row r="9891" spans="7:8">
      <c r="G9891" s="66"/>
      <c r="H9891" s="66"/>
    </row>
    <row r="9892" spans="7:8">
      <c r="G9892" s="66"/>
      <c r="H9892" s="66"/>
    </row>
    <row r="9893" spans="7:8">
      <c r="G9893" s="66"/>
      <c r="H9893" s="66"/>
    </row>
    <row r="9894" spans="7:8">
      <c r="G9894" s="66"/>
      <c r="H9894" s="66"/>
    </row>
    <row r="9895" spans="7:8">
      <c r="G9895" s="66"/>
      <c r="H9895" s="66"/>
    </row>
    <row r="9896" spans="7:8">
      <c r="G9896" s="66"/>
      <c r="H9896" s="66"/>
    </row>
    <row r="9897" spans="7:8">
      <c r="G9897" s="66"/>
      <c r="H9897" s="66"/>
    </row>
    <row r="9898" spans="7:8">
      <c r="G9898" s="66"/>
      <c r="H9898" s="66"/>
    </row>
    <row r="9899" spans="7:8">
      <c r="G9899" s="66"/>
      <c r="H9899" s="66"/>
    </row>
    <row r="9900" spans="7:8">
      <c r="G9900" s="66"/>
      <c r="H9900" s="66"/>
    </row>
    <row r="9901" spans="7:8">
      <c r="G9901" s="66"/>
      <c r="H9901" s="66"/>
    </row>
    <row r="9902" spans="7:8">
      <c r="G9902" s="66"/>
      <c r="H9902" s="66"/>
    </row>
    <row r="9903" spans="7:8">
      <c r="G9903" s="66"/>
      <c r="H9903" s="66"/>
    </row>
    <row r="9904" spans="7:8">
      <c r="G9904" s="66"/>
      <c r="H9904" s="66"/>
    </row>
    <row r="9905" spans="7:8">
      <c r="G9905" s="66"/>
      <c r="H9905" s="66"/>
    </row>
    <row r="9906" spans="7:8">
      <c r="G9906" s="66"/>
      <c r="H9906" s="66"/>
    </row>
    <row r="9907" spans="7:8">
      <c r="G9907" s="66"/>
      <c r="H9907" s="66"/>
    </row>
    <row r="9908" spans="7:8">
      <c r="G9908" s="66"/>
      <c r="H9908" s="66"/>
    </row>
    <row r="9909" spans="7:8">
      <c r="G9909" s="66"/>
      <c r="H9909" s="66"/>
    </row>
    <row r="9910" spans="7:8">
      <c r="G9910" s="66"/>
      <c r="H9910" s="66"/>
    </row>
    <row r="9911" spans="7:8">
      <c r="G9911" s="66"/>
      <c r="H9911" s="66"/>
    </row>
    <row r="9912" spans="7:8">
      <c r="G9912" s="66"/>
      <c r="H9912" s="66"/>
    </row>
    <row r="9913" spans="7:8">
      <c r="G9913" s="66"/>
      <c r="H9913" s="66"/>
    </row>
    <row r="9914" spans="7:8">
      <c r="G9914" s="66"/>
      <c r="H9914" s="66"/>
    </row>
    <row r="9915" spans="7:8">
      <c r="G9915" s="66"/>
      <c r="H9915" s="66"/>
    </row>
    <row r="9916" spans="7:8">
      <c r="G9916" s="66"/>
      <c r="H9916" s="66"/>
    </row>
    <row r="9917" spans="7:8">
      <c r="G9917" s="66"/>
      <c r="H9917" s="66"/>
    </row>
    <row r="9918" spans="7:8">
      <c r="G9918" s="66"/>
      <c r="H9918" s="66"/>
    </row>
    <row r="9919" spans="7:8">
      <c r="G9919" s="66"/>
      <c r="H9919" s="66"/>
    </row>
    <row r="9920" spans="7:8">
      <c r="G9920" s="66"/>
      <c r="H9920" s="66"/>
    </row>
    <row r="9921" spans="7:8">
      <c r="G9921" s="66"/>
      <c r="H9921" s="66"/>
    </row>
    <row r="9922" spans="7:8">
      <c r="G9922" s="66"/>
      <c r="H9922" s="66"/>
    </row>
    <row r="9923" spans="7:8">
      <c r="G9923" s="66"/>
      <c r="H9923" s="66"/>
    </row>
    <row r="9924" spans="7:8">
      <c r="G9924" s="66"/>
      <c r="H9924" s="66"/>
    </row>
    <row r="9925" spans="7:8">
      <c r="G9925" s="66"/>
      <c r="H9925" s="66"/>
    </row>
    <row r="9926" spans="7:8">
      <c r="G9926" s="66"/>
      <c r="H9926" s="66"/>
    </row>
    <row r="9927" spans="7:8">
      <c r="G9927" s="66"/>
      <c r="H9927" s="66"/>
    </row>
    <row r="9928" spans="7:8">
      <c r="G9928" s="66"/>
      <c r="H9928" s="66"/>
    </row>
    <row r="9929" spans="7:8">
      <c r="G9929" s="66"/>
      <c r="H9929" s="66"/>
    </row>
    <row r="9930" spans="7:8">
      <c r="G9930" s="66"/>
      <c r="H9930" s="66"/>
    </row>
    <row r="9931" spans="7:8">
      <c r="G9931" s="66"/>
      <c r="H9931" s="66"/>
    </row>
    <row r="9932" spans="7:8">
      <c r="G9932" s="66"/>
      <c r="H9932" s="66"/>
    </row>
    <row r="9933" spans="7:8">
      <c r="G9933" s="66"/>
      <c r="H9933" s="66"/>
    </row>
    <row r="9934" spans="7:8">
      <c r="G9934" s="66"/>
      <c r="H9934" s="66"/>
    </row>
    <row r="9935" spans="7:8">
      <c r="G9935" s="66"/>
      <c r="H9935" s="66"/>
    </row>
    <row r="9936" spans="7:8">
      <c r="G9936" s="66"/>
      <c r="H9936" s="66"/>
    </row>
    <row r="9937" spans="7:8">
      <c r="G9937" s="66"/>
      <c r="H9937" s="66"/>
    </row>
    <row r="9938" spans="7:8">
      <c r="G9938" s="66"/>
      <c r="H9938" s="66"/>
    </row>
    <row r="9939" spans="7:8">
      <c r="G9939" s="66"/>
      <c r="H9939" s="66"/>
    </row>
    <row r="9940" spans="7:8">
      <c r="G9940" s="66"/>
      <c r="H9940" s="66"/>
    </row>
    <row r="9941" spans="7:8">
      <c r="G9941" s="66"/>
      <c r="H9941" s="66"/>
    </row>
    <row r="9942" spans="7:8">
      <c r="G9942" s="66"/>
      <c r="H9942" s="66"/>
    </row>
    <row r="9943" spans="7:8">
      <c r="G9943" s="66"/>
      <c r="H9943" s="66"/>
    </row>
    <row r="9944" spans="7:8">
      <c r="G9944" s="66"/>
      <c r="H9944" s="66"/>
    </row>
    <row r="9945" spans="7:8">
      <c r="G9945" s="66"/>
      <c r="H9945" s="66"/>
    </row>
    <row r="9946" spans="7:8">
      <c r="G9946" s="66"/>
      <c r="H9946" s="66"/>
    </row>
    <row r="9947" spans="7:8">
      <c r="G9947" s="66"/>
      <c r="H9947" s="66"/>
    </row>
    <row r="9948" spans="7:8">
      <c r="G9948" s="66"/>
      <c r="H9948" s="66"/>
    </row>
    <row r="9949" spans="7:8">
      <c r="G9949" s="66"/>
      <c r="H9949" s="66"/>
    </row>
    <row r="9950" spans="7:8">
      <c r="G9950" s="66"/>
      <c r="H9950" s="66"/>
    </row>
    <row r="9951" spans="7:8">
      <c r="G9951" s="66"/>
      <c r="H9951" s="66"/>
    </row>
    <row r="9952" spans="7:8">
      <c r="G9952" s="66"/>
      <c r="H9952" s="66"/>
    </row>
    <row r="9953" spans="7:8">
      <c r="G9953" s="66"/>
      <c r="H9953" s="66"/>
    </row>
    <row r="9954" spans="7:8">
      <c r="G9954" s="66"/>
      <c r="H9954" s="66"/>
    </row>
    <row r="9955" spans="7:8">
      <c r="G9955" s="66"/>
      <c r="H9955" s="66"/>
    </row>
    <row r="9956" spans="7:8">
      <c r="G9956" s="66"/>
      <c r="H9956" s="66"/>
    </row>
    <row r="9957" spans="7:8">
      <c r="G9957" s="66"/>
      <c r="H9957" s="66"/>
    </row>
    <row r="9958" spans="7:8">
      <c r="G9958" s="66"/>
      <c r="H9958" s="66"/>
    </row>
    <row r="9959" spans="7:8">
      <c r="G9959" s="66"/>
      <c r="H9959" s="66"/>
    </row>
    <row r="9960" spans="7:8">
      <c r="G9960" s="66"/>
      <c r="H9960" s="66"/>
    </row>
    <row r="9961" spans="7:8">
      <c r="G9961" s="66"/>
      <c r="H9961" s="66"/>
    </row>
    <row r="9962" spans="7:8">
      <c r="G9962" s="66"/>
      <c r="H9962" s="66"/>
    </row>
    <row r="9963" spans="7:8">
      <c r="G9963" s="66"/>
      <c r="H9963" s="66"/>
    </row>
    <row r="9964" spans="7:8">
      <c r="G9964" s="66"/>
      <c r="H9964" s="66"/>
    </row>
    <row r="9965" spans="7:8">
      <c r="G9965" s="66"/>
      <c r="H9965" s="66"/>
    </row>
    <row r="9966" spans="7:8">
      <c r="G9966" s="66"/>
      <c r="H9966" s="66"/>
    </row>
    <row r="9967" spans="7:8">
      <c r="G9967" s="66"/>
      <c r="H9967" s="66"/>
    </row>
    <row r="9968" spans="7:8">
      <c r="G9968" s="66"/>
      <c r="H9968" s="66"/>
    </row>
    <row r="9969" spans="7:8">
      <c r="G9969" s="66"/>
      <c r="H9969" s="66"/>
    </row>
    <row r="9970" spans="7:8">
      <c r="G9970" s="66"/>
      <c r="H9970" s="66"/>
    </row>
    <row r="9971" spans="7:8">
      <c r="G9971" s="66"/>
      <c r="H9971" s="66"/>
    </row>
    <row r="9972" spans="7:8">
      <c r="G9972" s="66"/>
      <c r="H9972" s="66"/>
    </row>
    <row r="9973" spans="7:8">
      <c r="G9973" s="66"/>
      <c r="H9973" s="66"/>
    </row>
    <row r="9974" spans="7:8">
      <c r="G9974" s="66"/>
      <c r="H9974" s="66"/>
    </row>
    <row r="9975" spans="7:8">
      <c r="G9975" s="66"/>
      <c r="H9975" s="66"/>
    </row>
    <row r="9976" spans="7:8">
      <c r="G9976" s="66"/>
      <c r="H9976" s="66"/>
    </row>
    <row r="9977" spans="7:8">
      <c r="G9977" s="66"/>
      <c r="H9977" s="66"/>
    </row>
    <row r="9978" spans="7:8">
      <c r="G9978" s="66"/>
      <c r="H9978" s="66"/>
    </row>
    <row r="9979" spans="7:8">
      <c r="G9979" s="66"/>
      <c r="H9979" s="66"/>
    </row>
    <row r="9980" spans="7:8">
      <c r="G9980" s="66"/>
      <c r="H9980" s="66"/>
    </row>
    <row r="9981" spans="7:8">
      <c r="G9981" s="66"/>
      <c r="H9981" s="66"/>
    </row>
    <row r="9982" spans="7:8">
      <c r="G9982" s="66"/>
      <c r="H9982" s="66"/>
    </row>
    <row r="9983" spans="7:8">
      <c r="G9983" s="66"/>
      <c r="H9983" s="66"/>
    </row>
    <row r="9984" spans="7:8">
      <c r="G9984" s="66"/>
      <c r="H9984" s="66"/>
    </row>
    <row r="9985" spans="7:8">
      <c r="G9985" s="66"/>
      <c r="H9985" s="66"/>
    </row>
    <row r="9986" spans="7:8">
      <c r="G9986" s="66"/>
      <c r="H9986" s="66"/>
    </row>
    <row r="9987" spans="7:8">
      <c r="G9987" s="66"/>
      <c r="H9987" s="66"/>
    </row>
    <row r="9988" spans="7:8">
      <c r="G9988" s="66"/>
      <c r="H9988" s="66"/>
    </row>
    <row r="9989" spans="7:8">
      <c r="G9989" s="66"/>
      <c r="H9989" s="66"/>
    </row>
    <row r="9990" spans="7:8">
      <c r="G9990" s="66"/>
      <c r="H9990" s="66"/>
    </row>
    <row r="9991" spans="7:8">
      <c r="G9991" s="66"/>
      <c r="H9991" s="66"/>
    </row>
    <row r="9992" spans="7:8">
      <c r="G9992" s="66"/>
      <c r="H9992" s="66"/>
    </row>
    <row r="9993" spans="7:8">
      <c r="G9993" s="66"/>
      <c r="H9993" s="66"/>
    </row>
    <row r="9994" spans="7:8">
      <c r="G9994" s="66"/>
      <c r="H9994" s="66"/>
    </row>
    <row r="9995" spans="7:8">
      <c r="G9995" s="66"/>
      <c r="H9995" s="66"/>
    </row>
    <row r="9996" spans="7:8">
      <c r="G9996" s="66"/>
      <c r="H9996" s="66"/>
    </row>
    <row r="9997" spans="7:8">
      <c r="G9997" s="66"/>
      <c r="H9997" s="66"/>
    </row>
    <row r="9998" spans="7:8">
      <c r="G9998" s="66"/>
      <c r="H9998" s="66"/>
    </row>
    <row r="9999" spans="7:8">
      <c r="G9999" s="66"/>
      <c r="H9999" s="66"/>
    </row>
    <row r="10000" spans="7:8">
      <c r="G10000" s="66"/>
      <c r="H10000" s="66"/>
    </row>
  </sheetData>
  <mergeCells count="622">
    <mergeCell ref="C609:C610"/>
    <mergeCell ref="B608:B610"/>
    <mergeCell ref="A608:A610"/>
    <mergeCell ref="C123:C124"/>
    <mergeCell ref="C126:C127"/>
    <mergeCell ref="C129:C130"/>
    <mergeCell ref="C132:C133"/>
    <mergeCell ref="C135:C136"/>
    <mergeCell ref="C138:C139"/>
    <mergeCell ref="B584:B586"/>
    <mergeCell ref="C585:C586"/>
    <mergeCell ref="A587:A589"/>
    <mergeCell ref="B587:B589"/>
    <mergeCell ref="C588:C589"/>
    <mergeCell ref="C567:C568"/>
    <mergeCell ref="A569:A571"/>
    <mergeCell ref="B569:B571"/>
    <mergeCell ref="C570:C571"/>
    <mergeCell ref="A572:A574"/>
    <mergeCell ref="B572:B574"/>
    <mergeCell ref="C573:C574"/>
    <mergeCell ref="A575:A577"/>
    <mergeCell ref="B575:B577"/>
    <mergeCell ref="C576:C577"/>
    <mergeCell ref="O1:P1"/>
    <mergeCell ref="A599:A601"/>
    <mergeCell ref="B599:B601"/>
    <mergeCell ref="C600:C601"/>
    <mergeCell ref="A602:A604"/>
    <mergeCell ref="B602:B604"/>
    <mergeCell ref="C603:C604"/>
    <mergeCell ref="A605:A607"/>
    <mergeCell ref="B605:B607"/>
    <mergeCell ref="C606:C607"/>
    <mergeCell ref="A590:A592"/>
    <mergeCell ref="B590:B592"/>
    <mergeCell ref="C591:C592"/>
    <mergeCell ref="A593:A595"/>
    <mergeCell ref="B593:B595"/>
    <mergeCell ref="C594:C595"/>
    <mergeCell ref="A596:A598"/>
    <mergeCell ref="B596:B598"/>
    <mergeCell ref="C597:C598"/>
    <mergeCell ref="C579:C580"/>
    <mergeCell ref="A581:A583"/>
    <mergeCell ref="B581:B583"/>
    <mergeCell ref="C582:C583"/>
    <mergeCell ref="A584:A586"/>
    <mergeCell ref="A566:A568"/>
    <mergeCell ref="B566:B568"/>
    <mergeCell ref="A578:A580"/>
    <mergeCell ref="B578:B580"/>
    <mergeCell ref="C555:C556"/>
    <mergeCell ref="A557:A559"/>
    <mergeCell ref="B557:B559"/>
    <mergeCell ref="C558:C559"/>
    <mergeCell ref="A560:A562"/>
    <mergeCell ref="B560:B562"/>
    <mergeCell ref="C561:C562"/>
    <mergeCell ref="A563:A565"/>
    <mergeCell ref="B563:B565"/>
    <mergeCell ref="C564:C565"/>
    <mergeCell ref="A554:A556"/>
    <mergeCell ref="B554:B556"/>
    <mergeCell ref="C543:C544"/>
    <mergeCell ref="A545:A547"/>
    <mergeCell ref="B545:B547"/>
    <mergeCell ref="C546:C547"/>
    <mergeCell ref="A548:A550"/>
    <mergeCell ref="B548:B550"/>
    <mergeCell ref="C549:C550"/>
    <mergeCell ref="A551:A553"/>
    <mergeCell ref="B551:B553"/>
    <mergeCell ref="C552:C553"/>
    <mergeCell ref="A542:A544"/>
    <mergeCell ref="B542:B544"/>
    <mergeCell ref="C531:C532"/>
    <mergeCell ref="A533:A535"/>
    <mergeCell ref="B533:B535"/>
    <mergeCell ref="C534:C535"/>
    <mergeCell ref="A536:A538"/>
    <mergeCell ref="B536:B538"/>
    <mergeCell ref="C537:C538"/>
    <mergeCell ref="A539:A541"/>
    <mergeCell ref="B539:B541"/>
    <mergeCell ref="C540:C541"/>
    <mergeCell ref="A530:A532"/>
    <mergeCell ref="B530:B532"/>
    <mergeCell ref="C519:C520"/>
    <mergeCell ref="A521:A523"/>
    <mergeCell ref="B521:B523"/>
    <mergeCell ref="C522:C523"/>
    <mergeCell ref="A524:A526"/>
    <mergeCell ref="B524:B526"/>
    <mergeCell ref="C525:C526"/>
    <mergeCell ref="A527:A529"/>
    <mergeCell ref="B527:B529"/>
    <mergeCell ref="C528:C529"/>
    <mergeCell ref="A518:A520"/>
    <mergeCell ref="B518:B520"/>
    <mergeCell ref="C507:C508"/>
    <mergeCell ref="A509:A511"/>
    <mergeCell ref="B509:B511"/>
    <mergeCell ref="C510:C511"/>
    <mergeCell ref="A512:A514"/>
    <mergeCell ref="B512:B514"/>
    <mergeCell ref="C513:C514"/>
    <mergeCell ref="A515:A517"/>
    <mergeCell ref="B515:B517"/>
    <mergeCell ref="C516:C517"/>
    <mergeCell ref="A506:A508"/>
    <mergeCell ref="B506:B508"/>
    <mergeCell ref="C495:C496"/>
    <mergeCell ref="A497:A499"/>
    <mergeCell ref="B497:B499"/>
    <mergeCell ref="C498:C499"/>
    <mergeCell ref="A500:A502"/>
    <mergeCell ref="B500:B502"/>
    <mergeCell ref="C501:C502"/>
    <mergeCell ref="A503:A505"/>
    <mergeCell ref="B503:B505"/>
    <mergeCell ref="C504:C505"/>
    <mergeCell ref="A494:A496"/>
    <mergeCell ref="B494:B496"/>
    <mergeCell ref="C483:C484"/>
    <mergeCell ref="A485:A487"/>
    <mergeCell ref="B485:B487"/>
    <mergeCell ref="C486:C487"/>
    <mergeCell ref="A488:A490"/>
    <mergeCell ref="B488:B490"/>
    <mergeCell ref="C489:C490"/>
    <mergeCell ref="A491:A493"/>
    <mergeCell ref="B491:B493"/>
    <mergeCell ref="C492:C493"/>
    <mergeCell ref="A482:A484"/>
    <mergeCell ref="B482:B484"/>
    <mergeCell ref="C471:C472"/>
    <mergeCell ref="A473:A475"/>
    <mergeCell ref="B473:B475"/>
    <mergeCell ref="C474:C475"/>
    <mergeCell ref="A476:A478"/>
    <mergeCell ref="B476:B478"/>
    <mergeCell ref="C477:C478"/>
    <mergeCell ref="A479:A481"/>
    <mergeCell ref="B479:B481"/>
    <mergeCell ref="C480:C481"/>
    <mergeCell ref="A470:A472"/>
    <mergeCell ref="B470:B472"/>
    <mergeCell ref="C459:C460"/>
    <mergeCell ref="A461:A463"/>
    <mergeCell ref="B461:B463"/>
    <mergeCell ref="C462:C463"/>
    <mergeCell ref="A464:A466"/>
    <mergeCell ref="B464:B466"/>
    <mergeCell ref="C465:C466"/>
    <mergeCell ref="A467:A469"/>
    <mergeCell ref="B467:B469"/>
    <mergeCell ref="C468:C469"/>
    <mergeCell ref="A458:A460"/>
    <mergeCell ref="B458:B460"/>
    <mergeCell ref="C447:C448"/>
    <mergeCell ref="A449:A451"/>
    <mergeCell ref="B449:B451"/>
    <mergeCell ref="C450:C451"/>
    <mergeCell ref="A452:A454"/>
    <mergeCell ref="B452:B454"/>
    <mergeCell ref="C453:C454"/>
    <mergeCell ref="A455:A457"/>
    <mergeCell ref="B455:B457"/>
    <mergeCell ref="C456:C457"/>
    <mergeCell ref="A446:A448"/>
    <mergeCell ref="B446:B448"/>
    <mergeCell ref="C435:C436"/>
    <mergeCell ref="A437:A439"/>
    <mergeCell ref="B437:B439"/>
    <mergeCell ref="C438:C439"/>
    <mergeCell ref="A440:A442"/>
    <mergeCell ref="B440:B442"/>
    <mergeCell ref="C441:C442"/>
    <mergeCell ref="A443:A445"/>
    <mergeCell ref="B443:B445"/>
    <mergeCell ref="C444:C445"/>
    <mergeCell ref="A434:A436"/>
    <mergeCell ref="B434:B436"/>
    <mergeCell ref="C423:C424"/>
    <mergeCell ref="A425:A427"/>
    <mergeCell ref="B425:B427"/>
    <mergeCell ref="C426:C427"/>
    <mergeCell ref="A428:A430"/>
    <mergeCell ref="B428:B430"/>
    <mergeCell ref="C429:C430"/>
    <mergeCell ref="A431:A433"/>
    <mergeCell ref="B431:B433"/>
    <mergeCell ref="C432:C433"/>
    <mergeCell ref="A422:A424"/>
    <mergeCell ref="B422:B424"/>
    <mergeCell ref="C411:C412"/>
    <mergeCell ref="A413:A415"/>
    <mergeCell ref="B413:B415"/>
    <mergeCell ref="C414:C415"/>
    <mergeCell ref="A416:A418"/>
    <mergeCell ref="B416:B418"/>
    <mergeCell ref="C417:C418"/>
    <mergeCell ref="A419:A421"/>
    <mergeCell ref="B419:B421"/>
    <mergeCell ref="C420:C421"/>
    <mergeCell ref="A410:A412"/>
    <mergeCell ref="B410:B412"/>
    <mergeCell ref="C399:C400"/>
    <mergeCell ref="A401:A403"/>
    <mergeCell ref="B401:B403"/>
    <mergeCell ref="C402:C403"/>
    <mergeCell ref="A404:A406"/>
    <mergeCell ref="B404:B406"/>
    <mergeCell ref="C405:C406"/>
    <mergeCell ref="A407:A409"/>
    <mergeCell ref="B407:B409"/>
    <mergeCell ref="C408:C409"/>
    <mergeCell ref="A398:A400"/>
    <mergeCell ref="B398:B400"/>
    <mergeCell ref="C387:C388"/>
    <mergeCell ref="A389:A391"/>
    <mergeCell ref="B389:B391"/>
    <mergeCell ref="C390:C391"/>
    <mergeCell ref="A392:A394"/>
    <mergeCell ref="B392:B394"/>
    <mergeCell ref="C393:C394"/>
    <mergeCell ref="A395:A397"/>
    <mergeCell ref="B395:B397"/>
    <mergeCell ref="C396:C397"/>
    <mergeCell ref="A386:A388"/>
    <mergeCell ref="B386:B388"/>
    <mergeCell ref="C375:C376"/>
    <mergeCell ref="A377:A379"/>
    <mergeCell ref="B377:B379"/>
    <mergeCell ref="C378:C379"/>
    <mergeCell ref="A380:A382"/>
    <mergeCell ref="B380:B382"/>
    <mergeCell ref="C381:C382"/>
    <mergeCell ref="A383:A385"/>
    <mergeCell ref="B383:B385"/>
    <mergeCell ref="C384:C385"/>
    <mergeCell ref="A374:A376"/>
    <mergeCell ref="B374:B376"/>
    <mergeCell ref="C363:C364"/>
    <mergeCell ref="A365:A367"/>
    <mergeCell ref="B365:B367"/>
    <mergeCell ref="C366:C367"/>
    <mergeCell ref="A368:A370"/>
    <mergeCell ref="B368:B370"/>
    <mergeCell ref="C369:C370"/>
    <mergeCell ref="A371:A373"/>
    <mergeCell ref="B371:B373"/>
    <mergeCell ref="C372:C373"/>
    <mergeCell ref="A362:A364"/>
    <mergeCell ref="B362:B364"/>
    <mergeCell ref="C351:C352"/>
    <mergeCell ref="A353:A355"/>
    <mergeCell ref="B353:B355"/>
    <mergeCell ref="C354:C355"/>
    <mergeCell ref="A356:A358"/>
    <mergeCell ref="B356:B358"/>
    <mergeCell ref="C357:C358"/>
    <mergeCell ref="A359:A361"/>
    <mergeCell ref="B359:B361"/>
    <mergeCell ref="C360:C361"/>
    <mergeCell ref="A350:A352"/>
    <mergeCell ref="B350:B352"/>
    <mergeCell ref="C339:C340"/>
    <mergeCell ref="A341:A343"/>
    <mergeCell ref="B341:B343"/>
    <mergeCell ref="C342:C343"/>
    <mergeCell ref="A344:A346"/>
    <mergeCell ref="B344:B346"/>
    <mergeCell ref="C345:C346"/>
    <mergeCell ref="A347:A349"/>
    <mergeCell ref="B347:B349"/>
    <mergeCell ref="C348:C349"/>
    <mergeCell ref="A338:A340"/>
    <mergeCell ref="B338:B340"/>
    <mergeCell ref="C327:C328"/>
    <mergeCell ref="A329:A331"/>
    <mergeCell ref="B329:B331"/>
    <mergeCell ref="C330:C331"/>
    <mergeCell ref="A332:A334"/>
    <mergeCell ref="B332:B334"/>
    <mergeCell ref="C333:C334"/>
    <mergeCell ref="A335:A337"/>
    <mergeCell ref="B335:B337"/>
    <mergeCell ref="C336:C337"/>
    <mergeCell ref="A326:A328"/>
    <mergeCell ref="B326:B328"/>
    <mergeCell ref="C315:C316"/>
    <mergeCell ref="A317:A319"/>
    <mergeCell ref="B317:B319"/>
    <mergeCell ref="C318:C319"/>
    <mergeCell ref="A320:A322"/>
    <mergeCell ref="B320:B322"/>
    <mergeCell ref="C321:C322"/>
    <mergeCell ref="A323:A325"/>
    <mergeCell ref="B323:B325"/>
    <mergeCell ref="C324:C325"/>
    <mergeCell ref="A314:A316"/>
    <mergeCell ref="B314:B316"/>
    <mergeCell ref="C303:C304"/>
    <mergeCell ref="A305:A307"/>
    <mergeCell ref="B305:B307"/>
    <mergeCell ref="C306:C307"/>
    <mergeCell ref="A308:A310"/>
    <mergeCell ref="B308:B310"/>
    <mergeCell ref="C309:C310"/>
    <mergeCell ref="A311:A313"/>
    <mergeCell ref="B311:B313"/>
    <mergeCell ref="C312:C313"/>
    <mergeCell ref="A302:A304"/>
    <mergeCell ref="B302:B304"/>
    <mergeCell ref="C291:C292"/>
    <mergeCell ref="A293:A295"/>
    <mergeCell ref="B293:B295"/>
    <mergeCell ref="C294:C295"/>
    <mergeCell ref="A296:A298"/>
    <mergeCell ref="B296:B298"/>
    <mergeCell ref="C297:C298"/>
    <mergeCell ref="A299:A301"/>
    <mergeCell ref="B299:B301"/>
    <mergeCell ref="C300:C301"/>
    <mergeCell ref="A290:A292"/>
    <mergeCell ref="B290:B292"/>
    <mergeCell ref="C279:C280"/>
    <mergeCell ref="A281:A283"/>
    <mergeCell ref="B281:B283"/>
    <mergeCell ref="C282:C283"/>
    <mergeCell ref="A284:A286"/>
    <mergeCell ref="B284:B286"/>
    <mergeCell ref="C285:C286"/>
    <mergeCell ref="A287:A289"/>
    <mergeCell ref="B287:B289"/>
    <mergeCell ref="C288:C289"/>
    <mergeCell ref="A278:A280"/>
    <mergeCell ref="B278:B280"/>
    <mergeCell ref="C267:C268"/>
    <mergeCell ref="A269:A271"/>
    <mergeCell ref="B269:B271"/>
    <mergeCell ref="C270:C271"/>
    <mergeCell ref="A272:A274"/>
    <mergeCell ref="B272:B274"/>
    <mergeCell ref="C273:C274"/>
    <mergeCell ref="A275:A277"/>
    <mergeCell ref="B275:B277"/>
    <mergeCell ref="C276:C277"/>
    <mergeCell ref="A266:A268"/>
    <mergeCell ref="B266:B268"/>
    <mergeCell ref="C255:C256"/>
    <mergeCell ref="A257:A259"/>
    <mergeCell ref="B257:B259"/>
    <mergeCell ref="C258:C259"/>
    <mergeCell ref="A260:A262"/>
    <mergeCell ref="B260:B262"/>
    <mergeCell ref="C261:C262"/>
    <mergeCell ref="A263:A265"/>
    <mergeCell ref="B263:B265"/>
    <mergeCell ref="C264:C265"/>
    <mergeCell ref="A254:A256"/>
    <mergeCell ref="B254:B256"/>
    <mergeCell ref="C243:C244"/>
    <mergeCell ref="A245:A247"/>
    <mergeCell ref="B245:B247"/>
    <mergeCell ref="C246:C247"/>
    <mergeCell ref="A248:A250"/>
    <mergeCell ref="B248:B250"/>
    <mergeCell ref="C249:C250"/>
    <mergeCell ref="A251:A253"/>
    <mergeCell ref="B251:B253"/>
    <mergeCell ref="C252:C253"/>
    <mergeCell ref="A242:A244"/>
    <mergeCell ref="B242:B244"/>
    <mergeCell ref="C231:C232"/>
    <mergeCell ref="A233:A235"/>
    <mergeCell ref="B233:B235"/>
    <mergeCell ref="C234:C235"/>
    <mergeCell ref="A236:A238"/>
    <mergeCell ref="B236:B238"/>
    <mergeCell ref="C237:C238"/>
    <mergeCell ref="A239:A241"/>
    <mergeCell ref="B239:B241"/>
    <mergeCell ref="C240:C241"/>
    <mergeCell ref="A230:A232"/>
    <mergeCell ref="B230:B232"/>
    <mergeCell ref="C219:C220"/>
    <mergeCell ref="A221:A223"/>
    <mergeCell ref="B221:B223"/>
    <mergeCell ref="C222:C223"/>
    <mergeCell ref="A224:A226"/>
    <mergeCell ref="B224:B226"/>
    <mergeCell ref="C225:C226"/>
    <mergeCell ref="A227:A229"/>
    <mergeCell ref="B227:B229"/>
    <mergeCell ref="C228:C229"/>
    <mergeCell ref="A218:A220"/>
    <mergeCell ref="B218:B220"/>
    <mergeCell ref="C207:C208"/>
    <mergeCell ref="A209:A211"/>
    <mergeCell ref="B209:B211"/>
    <mergeCell ref="C210:C211"/>
    <mergeCell ref="A212:A214"/>
    <mergeCell ref="B212:B214"/>
    <mergeCell ref="C213:C214"/>
    <mergeCell ref="A215:A217"/>
    <mergeCell ref="B215:B217"/>
    <mergeCell ref="C216:C217"/>
    <mergeCell ref="A206:A208"/>
    <mergeCell ref="B206:B208"/>
    <mergeCell ref="C195:C196"/>
    <mergeCell ref="A197:A199"/>
    <mergeCell ref="B197:B199"/>
    <mergeCell ref="C198:C199"/>
    <mergeCell ref="A200:A202"/>
    <mergeCell ref="B200:B202"/>
    <mergeCell ref="C201:C202"/>
    <mergeCell ref="A203:A205"/>
    <mergeCell ref="B203:B205"/>
    <mergeCell ref="C204:C205"/>
    <mergeCell ref="A194:A196"/>
    <mergeCell ref="B194:B196"/>
    <mergeCell ref="C183:C184"/>
    <mergeCell ref="A185:A187"/>
    <mergeCell ref="B185:B187"/>
    <mergeCell ref="C186:C187"/>
    <mergeCell ref="A188:A190"/>
    <mergeCell ref="B188:B190"/>
    <mergeCell ref="C189:C190"/>
    <mergeCell ref="A191:A193"/>
    <mergeCell ref="B191:B193"/>
    <mergeCell ref="C192:C193"/>
    <mergeCell ref="A182:A184"/>
    <mergeCell ref="B182:B184"/>
    <mergeCell ref="C171:C172"/>
    <mergeCell ref="A173:A175"/>
    <mergeCell ref="B173:B175"/>
    <mergeCell ref="C174:C175"/>
    <mergeCell ref="A176:A178"/>
    <mergeCell ref="B176:B178"/>
    <mergeCell ref="C177:C178"/>
    <mergeCell ref="A179:A181"/>
    <mergeCell ref="B179:B181"/>
    <mergeCell ref="C180:C181"/>
    <mergeCell ref="A170:A172"/>
    <mergeCell ref="B170:B172"/>
    <mergeCell ref="C159:C160"/>
    <mergeCell ref="A161:A163"/>
    <mergeCell ref="B161:B163"/>
    <mergeCell ref="C162:C163"/>
    <mergeCell ref="A164:A166"/>
    <mergeCell ref="B164:B166"/>
    <mergeCell ref="C165:C166"/>
    <mergeCell ref="A167:A169"/>
    <mergeCell ref="B167:B169"/>
    <mergeCell ref="C168:C169"/>
    <mergeCell ref="A158:A160"/>
    <mergeCell ref="B158:B160"/>
    <mergeCell ref="A149:A151"/>
    <mergeCell ref="B149:B151"/>
    <mergeCell ref="C150:C151"/>
    <mergeCell ref="A152:A154"/>
    <mergeCell ref="B152:B154"/>
    <mergeCell ref="C153:C154"/>
    <mergeCell ref="A155:A157"/>
    <mergeCell ref="B155:B157"/>
    <mergeCell ref="C156:C157"/>
    <mergeCell ref="A140:A142"/>
    <mergeCell ref="B140:B142"/>
    <mergeCell ref="C141:C142"/>
    <mergeCell ref="A143:A145"/>
    <mergeCell ref="B143:B145"/>
    <mergeCell ref="C144:C145"/>
    <mergeCell ref="A134:A136"/>
    <mergeCell ref="B134:B136"/>
    <mergeCell ref="C147:C148"/>
    <mergeCell ref="A146:A148"/>
    <mergeCell ref="B146:B148"/>
    <mergeCell ref="A125:A127"/>
    <mergeCell ref="B125:B127"/>
    <mergeCell ref="A128:A130"/>
    <mergeCell ref="B128:B130"/>
    <mergeCell ref="A131:A133"/>
    <mergeCell ref="B131:B133"/>
    <mergeCell ref="A122:A124"/>
    <mergeCell ref="B122:B124"/>
    <mergeCell ref="A137:A139"/>
    <mergeCell ref="B137:B139"/>
    <mergeCell ref="C111:C112"/>
    <mergeCell ref="A113:A115"/>
    <mergeCell ref="B113:B115"/>
    <mergeCell ref="C114:C115"/>
    <mergeCell ref="A116:A118"/>
    <mergeCell ref="B116:B118"/>
    <mergeCell ref="C117:C118"/>
    <mergeCell ref="A119:A121"/>
    <mergeCell ref="B119:B121"/>
    <mergeCell ref="C120:C121"/>
    <mergeCell ref="A110:A112"/>
    <mergeCell ref="B110:B112"/>
    <mergeCell ref="C99:C100"/>
    <mergeCell ref="A101:A103"/>
    <mergeCell ref="B101:B103"/>
    <mergeCell ref="C102:C103"/>
    <mergeCell ref="A104:A106"/>
    <mergeCell ref="B104:B106"/>
    <mergeCell ref="C105:C106"/>
    <mergeCell ref="A107:A109"/>
    <mergeCell ref="B107:B109"/>
    <mergeCell ref="C108:C109"/>
    <mergeCell ref="A98:A100"/>
    <mergeCell ref="B98:B100"/>
    <mergeCell ref="C87:C88"/>
    <mergeCell ref="A89:A91"/>
    <mergeCell ref="B89:B91"/>
    <mergeCell ref="C90:C91"/>
    <mergeCell ref="A92:A94"/>
    <mergeCell ref="B92:B94"/>
    <mergeCell ref="C93:C94"/>
    <mergeCell ref="A95:A97"/>
    <mergeCell ref="B95:B97"/>
    <mergeCell ref="C96:C97"/>
    <mergeCell ref="A86:A88"/>
    <mergeCell ref="B86:B88"/>
    <mergeCell ref="C75:C76"/>
    <mergeCell ref="A77:A79"/>
    <mergeCell ref="B77:B79"/>
    <mergeCell ref="C78:C79"/>
    <mergeCell ref="A80:A82"/>
    <mergeCell ref="B80:B82"/>
    <mergeCell ref="C81:C82"/>
    <mergeCell ref="A83:A85"/>
    <mergeCell ref="B83:B85"/>
    <mergeCell ref="C84:C85"/>
    <mergeCell ref="A74:A76"/>
    <mergeCell ref="B74:B76"/>
    <mergeCell ref="C63:C64"/>
    <mergeCell ref="A65:A67"/>
    <mergeCell ref="B65:B67"/>
    <mergeCell ref="C66:C67"/>
    <mergeCell ref="A68:A70"/>
    <mergeCell ref="B68:B70"/>
    <mergeCell ref="C69:C70"/>
    <mergeCell ref="A71:A73"/>
    <mergeCell ref="B71:B73"/>
    <mergeCell ref="C72:C73"/>
    <mergeCell ref="A62:A64"/>
    <mergeCell ref="B62:B64"/>
    <mergeCell ref="C51:C52"/>
    <mergeCell ref="A53:A55"/>
    <mergeCell ref="B53:B55"/>
    <mergeCell ref="C54:C55"/>
    <mergeCell ref="A56:A58"/>
    <mergeCell ref="B56:B58"/>
    <mergeCell ref="C57:C58"/>
    <mergeCell ref="A59:A61"/>
    <mergeCell ref="B59:B61"/>
    <mergeCell ref="C60:C61"/>
    <mergeCell ref="A50:A52"/>
    <mergeCell ref="B50:B52"/>
    <mergeCell ref="C39:C40"/>
    <mergeCell ref="A41:A43"/>
    <mergeCell ref="B41:B43"/>
    <mergeCell ref="C42:C43"/>
    <mergeCell ref="A44:A46"/>
    <mergeCell ref="B44:B46"/>
    <mergeCell ref="C45:C46"/>
    <mergeCell ref="A47:A49"/>
    <mergeCell ref="B47:B49"/>
    <mergeCell ref="C48:C49"/>
    <mergeCell ref="A38:A40"/>
    <mergeCell ref="B38:B40"/>
    <mergeCell ref="C27:C28"/>
    <mergeCell ref="A29:A31"/>
    <mergeCell ref="B29:B31"/>
    <mergeCell ref="C30:C31"/>
    <mergeCell ref="A32:A34"/>
    <mergeCell ref="B32:B34"/>
    <mergeCell ref="C33:C34"/>
    <mergeCell ref="A35:A37"/>
    <mergeCell ref="B35:B37"/>
    <mergeCell ref="C36:C37"/>
    <mergeCell ref="A26:A28"/>
    <mergeCell ref="B26:B28"/>
    <mergeCell ref="E5:F5"/>
    <mergeCell ref="G6:G7"/>
    <mergeCell ref="A17:A19"/>
    <mergeCell ref="B17:B19"/>
    <mergeCell ref="C18:C19"/>
    <mergeCell ref="A20:A22"/>
    <mergeCell ref="B20:B22"/>
    <mergeCell ref="C21:C22"/>
    <mergeCell ref="A23:A25"/>
    <mergeCell ref="B23:B25"/>
    <mergeCell ref="C24:C25"/>
    <mergeCell ref="C12:C13"/>
    <mergeCell ref="K2:N4"/>
    <mergeCell ref="A1:N1"/>
    <mergeCell ref="A8:A10"/>
    <mergeCell ref="B8:B10"/>
    <mergeCell ref="C9:C10"/>
    <mergeCell ref="A11:A13"/>
    <mergeCell ref="B11:B13"/>
    <mergeCell ref="A14:A16"/>
    <mergeCell ref="B14:B16"/>
    <mergeCell ref="C15:C16"/>
    <mergeCell ref="I6:I7"/>
    <mergeCell ref="G2:H2"/>
    <mergeCell ref="G3:H4"/>
    <mergeCell ref="A6:A7"/>
    <mergeCell ref="K5:M5"/>
    <mergeCell ref="J6:J7"/>
    <mergeCell ref="H6:H7"/>
    <mergeCell ref="K6:M6"/>
    <mergeCell ref="B6:B7"/>
    <mergeCell ref="D6:F6"/>
    <mergeCell ref="A2:F2"/>
    <mergeCell ref="A3:F4"/>
    <mergeCell ref="I2:J2"/>
    <mergeCell ref="I3:J4"/>
  </mergeCells>
  <phoneticPr fontId="3"/>
  <conditionalFormatting sqref="B8 B11 B47 B56 B92 B101 B137 B146 B182 B191 B227 B236 B272 B281 B317 B326 B362 B371 B407 B416 B452 B461 B497 B506 B542 B551 B587 B596">
    <cfRule type="containsText" dxfId="347" priority="773" operator="containsText" text="女">
      <formula>NOT(ISERROR(SEARCH("女",B8)))</formula>
    </cfRule>
    <cfRule type="containsText" dxfId="346" priority="774" operator="containsText" text="男">
      <formula>NOT(ISERROR(SEARCH("男",B8)))</formula>
    </cfRule>
  </conditionalFormatting>
  <conditionalFormatting sqref="B14">
    <cfRule type="containsText" dxfId="345" priority="370" operator="containsText" text="男">
      <formula>NOT(ISERROR(SEARCH("男",B14)))</formula>
    </cfRule>
    <cfRule type="containsText" dxfId="344" priority="369" operator="containsText" text="女">
      <formula>NOT(ISERROR(SEARCH("女",B14)))</formula>
    </cfRule>
  </conditionalFormatting>
  <conditionalFormatting sqref="B17">
    <cfRule type="containsText" dxfId="343" priority="368" operator="containsText" text="男">
      <formula>NOT(ISERROR(SEARCH("男",B17)))</formula>
    </cfRule>
    <cfRule type="containsText" dxfId="342" priority="367" operator="containsText" text="女">
      <formula>NOT(ISERROR(SEARCH("女",B17)))</formula>
    </cfRule>
  </conditionalFormatting>
  <conditionalFormatting sqref="B20">
    <cfRule type="containsText" dxfId="341" priority="366" operator="containsText" text="男">
      <formula>NOT(ISERROR(SEARCH("男",B20)))</formula>
    </cfRule>
    <cfRule type="containsText" dxfId="340" priority="365" operator="containsText" text="女">
      <formula>NOT(ISERROR(SEARCH("女",B20)))</formula>
    </cfRule>
  </conditionalFormatting>
  <conditionalFormatting sqref="B23">
    <cfRule type="containsText" dxfId="339" priority="364" operator="containsText" text="男">
      <formula>NOT(ISERROR(SEARCH("男",B23)))</formula>
    </cfRule>
    <cfRule type="containsText" dxfId="338" priority="363" operator="containsText" text="女">
      <formula>NOT(ISERROR(SEARCH("女",B23)))</formula>
    </cfRule>
  </conditionalFormatting>
  <conditionalFormatting sqref="B26">
    <cfRule type="containsText" dxfId="337" priority="362" operator="containsText" text="男">
      <formula>NOT(ISERROR(SEARCH("男",B26)))</formula>
    </cfRule>
    <cfRule type="containsText" dxfId="336" priority="361" operator="containsText" text="女">
      <formula>NOT(ISERROR(SEARCH("女",B26)))</formula>
    </cfRule>
  </conditionalFormatting>
  <conditionalFormatting sqref="B29">
    <cfRule type="containsText" dxfId="335" priority="360" operator="containsText" text="男">
      <formula>NOT(ISERROR(SEARCH("男",B29)))</formula>
    </cfRule>
    <cfRule type="containsText" dxfId="334" priority="359" operator="containsText" text="女">
      <formula>NOT(ISERROR(SEARCH("女",B29)))</formula>
    </cfRule>
  </conditionalFormatting>
  <conditionalFormatting sqref="B32">
    <cfRule type="containsText" dxfId="333" priority="358" operator="containsText" text="男">
      <formula>NOT(ISERROR(SEARCH("男",B32)))</formula>
    </cfRule>
    <cfRule type="containsText" dxfId="332" priority="357" operator="containsText" text="女">
      <formula>NOT(ISERROR(SEARCH("女",B32)))</formula>
    </cfRule>
  </conditionalFormatting>
  <conditionalFormatting sqref="B35">
    <cfRule type="containsText" dxfId="331" priority="356" operator="containsText" text="男">
      <formula>NOT(ISERROR(SEARCH("男",B35)))</formula>
    </cfRule>
    <cfRule type="containsText" dxfId="330" priority="355" operator="containsText" text="女">
      <formula>NOT(ISERROR(SEARCH("女",B35)))</formula>
    </cfRule>
  </conditionalFormatting>
  <conditionalFormatting sqref="B38">
    <cfRule type="containsText" dxfId="329" priority="353" operator="containsText" text="女">
      <formula>NOT(ISERROR(SEARCH("女",B38)))</formula>
    </cfRule>
    <cfRule type="containsText" dxfId="328" priority="354" operator="containsText" text="男">
      <formula>NOT(ISERROR(SEARCH("男",B38)))</formula>
    </cfRule>
  </conditionalFormatting>
  <conditionalFormatting sqref="B41">
    <cfRule type="containsText" dxfId="327" priority="352" operator="containsText" text="男">
      <formula>NOT(ISERROR(SEARCH("男",B41)))</formula>
    </cfRule>
    <cfRule type="containsText" dxfId="326" priority="351" operator="containsText" text="女">
      <formula>NOT(ISERROR(SEARCH("女",B41)))</formula>
    </cfRule>
  </conditionalFormatting>
  <conditionalFormatting sqref="B44">
    <cfRule type="containsText" dxfId="325" priority="350" operator="containsText" text="男">
      <formula>NOT(ISERROR(SEARCH("男",B44)))</formula>
    </cfRule>
    <cfRule type="containsText" dxfId="324" priority="349" operator="containsText" text="女">
      <formula>NOT(ISERROR(SEARCH("女",B44)))</formula>
    </cfRule>
  </conditionalFormatting>
  <conditionalFormatting sqref="B50">
    <cfRule type="containsText" dxfId="323" priority="348" operator="containsText" text="男">
      <formula>NOT(ISERROR(SEARCH("男",B50)))</formula>
    </cfRule>
    <cfRule type="containsText" dxfId="322" priority="347" operator="containsText" text="女">
      <formula>NOT(ISERROR(SEARCH("女",B50)))</formula>
    </cfRule>
  </conditionalFormatting>
  <conditionalFormatting sqref="B53">
    <cfRule type="containsText" dxfId="321" priority="346" operator="containsText" text="男">
      <formula>NOT(ISERROR(SEARCH("男",B53)))</formula>
    </cfRule>
    <cfRule type="containsText" dxfId="320" priority="345" operator="containsText" text="女">
      <formula>NOT(ISERROR(SEARCH("女",B53)))</formula>
    </cfRule>
  </conditionalFormatting>
  <conditionalFormatting sqref="B59">
    <cfRule type="containsText" dxfId="319" priority="338" operator="containsText" text="男">
      <formula>NOT(ISERROR(SEARCH("男",B59)))</formula>
    </cfRule>
    <cfRule type="containsText" dxfId="318" priority="337" operator="containsText" text="女">
      <formula>NOT(ISERROR(SEARCH("女",B59)))</formula>
    </cfRule>
  </conditionalFormatting>
  <conditionalFormatting sqref="B62">
    <cfRule type="containsText" dxfId="317" priority="336" operator="containsText" text="男">
      <formula>NOT(ISERROR(SEARCH("男",B62)))</formula>
    </cfRule>
    <cfRule type="containsText" dxfId="316" priority="335" operator="containsText" text="女">
      <formula>NOT(ISERROR(SEARCH("女",B62)))</formula>
    </cfRule>
  </conditionalFormatting>
  <conditionalFormatting sqref="B65">
    <cfRule type="containsText" dxfId="315" priority="334" operator="containsText" text="男">
      <formula>NOT(ISERROR(SEARCH("男",B65)))</formula>
    </cfRule>
    <cfRule type="containsText" dxfId="314" priority="333" operator="containsText" text="女">
      <formula>NOT(ISERROR(SEARCH("女",B65)))</formula>
    </cfRule>
  </conditionalFormatting>
  <conditionalFormatting sqref="B68">
    <cfRule type="containsText" dxfId="313" priority="331" operator="containsText" text="女">
      <formula>NOT(ISERROR(SEARCH("女",B68)))</formula>
    </cfRule>
    <cfRule type="containsText" dxfId="312" priority="332" operator="containsText" text="男">
      <formula>NOT(ISERROR(SEARCH("男",B68)))</formula>
    </cfRule>
  </conditionalFormatting>
  <conditionalFormatting sqref="B71">
    <cfRule type="containsText" dxfId="311" priority="330" operator="containsText" text="男">
      <formula>NOT(ISERROR(SEARCH("男",B71)))</formula>
    </cfRule>
    <cfRule type="containsText" dxfId="310" priority="329" operator="containsText" text="女">
      <formula>NOT(ISERROR(SEARCH("女",B71)))</formula>
    </cfRule>
  </conditionalFormatting>
  <conditionalFormatting sqref="B74">
    <cfRule type="containsText" dxfId="309" priority="328" operator="containsText" text="男">
      <formula>NOT(ISERROR(SEARCH("男",B74)))</formula>
    </cfRule>
    <cfRule type="containsText" dxfId="308" priority="327" operator="containsText" text="女">
      <formula>NOT(ISERROR(SEARCH("女",B74)))</formula>
    </cfRule>
  </conditionalFormatting>
  <conditionalFormatting sqref="B77">
    <cfRule type="containsText" dxfId="307" priority="326" operator="containsText" text="男">
      <formula>NOT(ISERROR(SEARCH("男",B77)))</formula>
    </cfRule>
    <cfRule type="containsText" dxfId="306" priority="325" operator="containsText" text="女">
      <formula>NOT(ISERROR(SEARCH("女",B77)))</formula>
    </cfRule>
  </conditionalFormatting>
  <conditionalFormatting sqref="B80">
    <cfRule type="containsText" dxfId="305" priority="323" operator="containsText" text="女">
      <formula>NOT(ISERROR(SEARCH("女",B80)))</formula>
    </cfRule>
    <cfRule type="containsText" dxfId="304" priority="324" operator="containsText" text="男">
      <formula>NOT(ISERROR(SEARCH("男",B80)))</formula>
    </cfRule>
  </conditionalFormatting>
  <conditionalFormatting sqref="B83">
    <cfRule type="containsText" dxfId="303" priority="322" operator="containsText" text="男">
      <formula>NOT(ISERROR(SEARCH("男",B83)))</formula>
    </cfRule>
    <cfRule type="containsText" dxfId="302" priority="321" operator="containsText" text="女">
      <formula>NOT(ISERROR(SEARCH("女",B83)))</formula>
    </cfRule>
  </conditionalFormatting>
  <conditionalFormatting sqref="B86">
    <cfRule type="containsText" dxfId="301" priority="320" operator="containsText" text="男">
      <formula>NOT(ISERROR(SEARCH("男",B86)))</formula>
    </cfRule>
    <cfRule type="containsText" dxfId="300" priority="319" operator="containsText" text="女">
      <formula>NOT(ISERROR(SEARCH("女",B86)))</formula>
    </cfRule>
  </conditionalFormatting>
  <conditionalFormatting sqref="B89">
    <cfRule type="containsText" dxfId="299" priority="318" operator="containsText" text="男">
      <formula>NOT(ISERROR(SEARCH("男",B89)))</formula>
    </cfRule>
    <cfRule type="containsText" dxfId="298" priority="317" operator="containsText" text="女">
      <formula>NOT(ISERROR(SEARCH("女",B89)))</formula>
    </cfRule>
  </conditionalFormatting>
  <conditionalFormatting sqref="B95">
    <cfRule type="containsText" dxfId="297" priority="316" operator="containsText" text="男">
      <formula>NOT(ISERROR(SEARCH("男",B95)))</formula>
    </cfRule>
    <cfRule type="containsText" dxfId="296" priority="315" operator="containsText" text="女">
      <formula>NOT(ISERROR(SEARCH("女",B95)))</formula>
    </cfRule>
  </conditionalFormatting>
  <conditionalFormatting sqref="B98">
    <cfRule type="containsText" dxfId="295" priority="314" operator="containsText" text="男">
      <formula>NOT(ISERROR(SEARCH("男",B98)))</formula>
    </cfRule>
    <cfRule type="containsText" dxfId="294" priority="313" operator="containsText" text="女">
      <formula>NOT(ISERROR(SEARCH("女",B98)))</formula>
    </cfRule>
  </conditionalFormatting>
  <conditionalFormatting sqref="B104">
    <cfRule type="containsText" dxfId="293" priority="312" operator="containsText" text="男">
      <formula>NOT(ISERROR(SEARCH("男",B104)))</formula>
    </cfRule>
    <cfRule type="containsText" dxfId="292" priority="311" operator="containsText" text="女">
      <formula>NOT(ISERROR(SEARCH("女",B104)))</formula>
    </cfRule>
  </conditionalFormatting>
  <conditionalFormatting sqref="B107">
    <cfRule type="containsText" dxfId="291" priority="310" operator="containsText" text="男">
      <formula>NOT(ISERROR(SEARCH("男",B107)))</formula>
    </cfRule>
    <cfRule type="containsText" dxfId="290" priority="309" operator="containsText" text="女">
      <formula>NOT(ISERROR(SEARCH("女",B107)))</formula>
    </cfRule>
  </conditionalFormatting>
  <conditionalFormatting sqref="B110">
    <cfRule type="containsText" dxfId="289" priority="308" operator="containsText" text="男">
      <formula>NOT(ISERROR(SEARCH("男",B110)))</formula>
    </cfRule>
    <cfRule type="containsText" dxfId="288" priority="307" operator="containsText" text="女">
      <formula>NOT(ISERROR(SEARCH("女",B110)))</formula>
    </cfRule>
  </conditionalFormatting>
  <conditionalFormatting sqref="B113">
    <cfRule type="containsText" dxfId="287" priority="306" operator="containsText" text="男">
      <formula>NOT(ISERROR(SEARCH("男",B113)))</formula>
    </cfRule>
    <cfRule type="containsText" dxfId="286" priority="305" operator="containsText" text="女">
      <formula>NOT(ISERROR(SEARCH("女",B113)))</formula>
    </cfRule>
  </conditionalFormatting>
  <conditionalFormatting sqref="B116">
    <cfRule type="containsText" dxfId="285" priority="304" operator="containsText" text="男">
      <formula>NOT(ISERROR(SEARCH("男",B116)))</formula>
    </cfRule>
    <cfRule type="containsText" dxfId="284" priority="303" operator="containsText" text="女">
      <formula>NOT(ISERROR(SEARCH("女",B116)))</formula>
    </cfRule>
  </conditionalFormatting>
  <conditionalFormatting sqref="B119">
    <cfRule type="containsText" dxfId="283" priority="302" operator="containsText" text="男">
      <formula>NOT(ISERROR(SEARCH("男",B119)))</formula>
    </cfRule>
    <cfRule type="containsText" dxfId="282" priority="301" operator="containsText" text="女">
      <formula>NOT(ISERROR(SEARCH("女",B119)))</formula>
    </cfRule>
  </conditionalFormatting>
  <conditionalFormatting sqref="B122">
    <cfRule type="containsText" dxfId="281" priority="300" operator="containsText" text="男">
      <formula>NOT(ISERROR(SEARCH("男",B122)))</formula>
    </cfRule>
    <cfRule type="containsText" dxfId="280" priority="299" operator="containsText" text="女">
      <formula>NOT(ISERROR(SEARCH("女",B122)))</formula>
    </cfRule>
  </conditionalFormatting>
  <conditionalFormatting sqref="B125">
    <cfRule type="containsText" dxfId="279" priority="298" operator="containsText" text="男">
      <formula>NOT(ISERROR(SEARCH("男",B125)))</formula>
    </cfRule>
    <cfRule type="containsText" dxfId="278" priority="297" operator="containsText" text="女">
      <formula>NOT(ISERROR(SEARCH("女",B125)))</formula>
    </cfRule>
  </conditionalFormatting>
  <conditionalFormatting sqref="B128">
    <cfRule type="containsText" dxfId="277" priority="296" operator="containsText" text="男">
      <formula>NOT(ISERROR(SEARCH("男",B128)))</formula>
    </cfRule>
    <cfRule type="containsText" dxfId="276" priority="295" operator="containsText" text="女">
      <formula>NOT(ISERROR(SEARCH("女",B128)))</formula>
    </cfRule>
  </conditionalFormatting>
  <conditionalFormatting sqref="B131">
    <cfRule type="containsText" dxfId="275" priority="294" operator="containsText" text="男">
      <formula>NOT(ISERROR(SEARCH("男",B131)))</formula>
    </cfRule>
    <cfRule type="containsText" dxfId="274" priority="293" operator="containsText" text="女">
      <formula>NOT(ISERROR(SEARCH("女",B131)))</formula>
    </cfRule>
  </conditionalFormatting>
  <conditionalFormatting sqref="B134">
    <cfRule type="containsText" dxfId="273" priority="292" operator="containsText" text="男">
      <formula>NOT(ISERROR(SEARCH("男",B134)))</formula>
    </cfRule>
    <cfRule type="containsText" dxfId="272" priority="291" operator="containsText" text="女">
      <formula>NOT(ISERROR(SEARCH("女",B134)))</formula>
    </cfRule>
  </conditionalFormatting>
  <conditionalFormatting sqref="B140">
    <cfRule type="containsText" dxfId="271" priority="290" operator="containsText" text="男">
      <formula>NOT(ISERROR(SEARCH("男",B140)))</formula>
    </cfRule>
    <cfRule type="containsText" dxfId="270" priority="289" operator="containsText" text="女">
      <formula>NOT(ISERROR(SEARCH("女",B140)))</formula>
    </cfRule>
  </conditionalFormatting>
  <conditionalFormatting sqref="B143">
    <cfRule type="containsText" dxfId="269" priority="288" operator="containsText" text="男">
      <formula>NOT(ISERROR(SEARCH("男",B143)))</formula>
    </cfRule>
    <cfRule type="containsText" dxfId="268" priority="287" operator="containsText" text="女">
      <formula>NOT(ISERROR(SEARCH("女",B143)))</formula>
    </cfRule>
  </conditionalFormatting>
  <conditionalFormatting sqref="B149">
    <cfRule type="containsText" dxfId="267" priority="286" operator="containsText" text="男">
      <formula>NOT(ISERROR(SEARCH("男",B149)))</formula>
    </cfRule>
    <cfRule type="containsText" dxfId="266" priority="285" operator="containsText" text="女">
      <formula>NOT(ISERROR(SEARCH("女",B149)))</formula>
    </cfRule>
  </conditionalFormatting>
  <conditionalFormatting sqref="B152">
    <cfRule type="containsText" dxfId="265" priority="283" operator="containsText" text="女">
      <formula>NOT(ISERROR(SEARCH("女",B152)))</formula>
    </cfRule>
    <cfRule type="containsText" dxfId="264" priority="284" operator="containsText" text="男">
      <formula>NOT(ISERROR(SEARCH("男",B152)))</formula>
    </cfRule>
  </conditionalFormatting>
  <conditionalFormatting sqref="B155">
    <cfRule type="containsText" dxfId="263" priority="282" operator="containsText" text="男">
      <formula>NOT(ISERROR(SEARCH("男",B155)))</formula>
    </cfRule>
    <cfRule type="containsText" dxfId="262" priority="281" operator="containsText" text="女">
      <formula>NOT(ISERROR(SEARCH("女",B155)))</formula>
    </cfRule>
  </conditionalFormatting>
  <conditionalFormatting sqref="B158">
    <cfRule type="containsText" dxfId="261" priority="280" operator="containsText" text="男">
      <formula>NOT(ISERROR(SEARCH("男",B158)))</formula>
    </cfRule>
    <cfRule type="containsText" dxfId="260" priority="279" operator="containsText" text="女">
      <formula>NOT(ISERROR(SEARCH("女",B158)))</formula>
    </cfRule>
  </conditionalFormatting>
  <conditionalFormatting sqref="B161">
    <cfRule type="containsText" dxfId="259" priority="278" operator="containsText" text="男">
      <formula>NOT(ISERROR(SEARCH("男",B161)))</formula>
    </cfRule>
    <cfRule type="containsText" dxfId="258" priority="277" operator="containsText" text="女">
      <formula>NOT(ISERROR(SEARCH("女",B161)))</formula>
    </cfRule>
  </conditionalFormatting>
  <conditionalFormatting sqref="B164">
    <cfRule type="containsText" dxfId="257" priority="276" operator="containsText" text="男">
      <formula>NOT(ISERROR(SEARCH("男",B164)))</formula>
    </cfRule>
    <cfRule type="containsText" dxfId="256" priority="275" operator="containsText" text="女">
      <formula>NOT(ISERROR(SEARCH("女",B164)))</formula>
    </cfRule>
  </conditionalFormatting>
  <conditionalFormatting sqref="B167">
    <cfRule type="containsText" dxfId="255" priority="274" operator="containsText" text="男">
      <formula>NOT(ISERROR(SEARCH("男",B167)))</formula>
    </cfRule>
    <cfRule type="containsText" dxfId="254" priority="273" operator="containsText" text="女">
      <formula>NOT(ISERROR(SEARCH("女",B167)))</formula>
    </cfRule>
  </conditionalFormatting>
  <conditionalFormatting sqref="B170">
    <cfRule type="containsText" dxfId="253" priority="272" operator="containsText" text="男">
      <formula>NOT(ISERROR(SEARCH("男",B170)))</formula>
    </cfRule>
    <cfRule type="containsText" dxfId="252" priority="271" operator="containsText" text="女">
      <formula>NOT(ISERROR(SEARCH("女",B170)))</formula>
    </cfRule>
  </conditionalFormatting>
  <conditionalFormatting sqref="B173">
    <cfRule type="containsText" dxfId="251" priority="270" operator="containsText" text="男">
      <formula>NOT(ISERROR(SEARCH("男",B173)))</formula>
    </cfRule>
    <cfRule type="containsText" dxfId="250" priority="269" operator="containsText" text="女">
      <formula>NOT(ISERROR(SEARCH("女",B173)))</formula>
    </cfRule>
  </conditionalFormatting>
  <conditionalFormatting sqref="B176">
    <cfRule type="containsText" dxfId="249" priority="268" operator="containsText" text="男">
      <formula>NOT(ISERROR(SEARCH("男",B176)))</formula>
    </cfRule>
    <cfRule type="containsText" dxfId="248" priority="267" operator="containsText" text="女">
      <formula>NOT(ISERROR(SEARCH("女",B176)))</formula>
    </cfRule>
  </conditionalFormatting>
  <conditionalFormatting sqref="B179">
    <cfRule type="containsText" dxfId="247" priority="266" operator="containsText" text="男">
      <formula>NOT(ISERROR(SEARCH("男",B179)))</formula>
    </cfRule>
    <cfRule type="containsText" dxfId="246" priority="265" operator="containsText" text="女">
      <formula>NOT(ISERROR(SEARCH("女",B179)))</formula>
    </cfRule>
  </conditionalFormatting>
  <conditionalFormatting sqref="B185">
    <cfRule type="containsText" dxfId="245" priority="264" operator="containsText" text="男">
      <formula>NOT(ISERROR(SEARCH("男",B185)))</formula>
    </cfRule>
    <cfRule type="containsText" dxfId="244" priority="263" operator="containsText" text="女">
      <formula>NOT(ISERROR(SEARCH("女",B185)))</formula>
    </cfRule>
  </conditionalFormatting>
  <conditionalFormatting sqref="B188">
    <cfRule type="containsText" dxfId="243" priority="261" operator="containsText" text="女">
      <formula>NOT(ISERROR(SEARCH("女",B188)))</formula>
    </cfRule>
    <cfRule type="containsText" dxfId="242" priority="262" operator="containsText" text="男">
      <formula>NOT(ISERROR(SEARCH("男",B188)))</formula>
    </cfRule>
  </conditionalFormatting>
  <conditionalFormatting sqref="B194">
    <cfRule type="containsText" dxfId="241" priority="260" operator="containsText" text="男">
      <formula>NOT(ISERROR(SEARCH("男",B194)))</formula>
    </cfRule>
    <cfRule type="containsText" dxfId="240" priority="259" operator="containsText" text="女">
      <formula>NOT(ISERROR(SEARCH("女",B194)))</formula>
    </cfRule>
  </conditionalFormatting>
  <conditionalFormatting sqref="B197">
    <cfRule type="containsText" dxfId="239" priority="258" operator="containsText" text="男">
      <formula>NOT(ISERROR(SEARCH("男",B197)))</formula>
    </cfRule>
    <cfRule type="containsText" dxfId="238" priority="257" operator="containsText" text="女">
      <formula>NOT(ISERROR(SEARCH("女",B197)))</formula>
    </cfRule>
  </conditionalFormatting>
  <conditionalFormatting sqref="B200">
    <cfRule type="containsText" dxfId="237" priority="256" operator="containsText" text="男">
      <formula>NOT(ISERROR(SEARCH("男",B200)))</formula>
    </cfRule>
    <cfRule type="containsText" dxfId="236" priority="255" operator="containsText" text="女">
      <formula>NOT(ISERROR(SEARCH("女",B200)))</formula>
    </cfRule>
  </conditionalFormatting>
  <conditionalFormatting sqref="B203">
    <cfRule type="containsText" dxfId="235" priority="254" operator="containsText" text="男">
      <formula>NOT(ISERROR(SEARCH("男",B203)))</formula>
    </cfRule>
    <cfRule type="containsText" dxfId="234" priority="253" operator="containsText" text="女">
      <formula>NOT(ISERROR(SEARCH("女",B203)))</formula>
    </cfRule>
  </conditionalFormatting>
  <conditionalFormatting sqref="B206">
    <cfRule type="containsText" dxfId="233" priority="252" operator="containsText" text="男">
      <formula>NOT(ISERROR(SEARCH("男",B206)))</formula>
    </cfRule>
    <cfRule type="containsText" dxfId="232" priority="251" operator="containsText" text="女">
      <formula>NOT(ISERROR(SEARCH("女",B206)))</formula>
    </cfRule>
  </conditionalFormatting>
  <conditionalFormatting sqref="B209">
    <cfRule type="containsText" dxfId="231" priority="250" operator="containsText" text="男">
      <formula>NOT(ISERROR(SEARCH("男",B209)))</formula>
    </cfRule>
    <cfRule type="containsText" dxfId="230" priority="249" operator="containsText" text="女">
      <formula>NOT(ISERROR(SEARCH("女",B209)))</formula>
    </cfRule>
  </conditionalFormatting>
  <conditionalFormatting sqref="B212">
    <cfRule type="containsText" dxfId="229" priority="248" operator="containsText" text="男">
      <formula>NOT(ISERROR(SEARCH("男",B212)))</formula>
    </cfRule>
    <cfRule type="containsText" dxfId="228" priority="247" operator="containsText" text="女">
      <formula>NOT(ISERROR(SEARCH("女",B212)))</formula>
    </cfRule>
  </conditionalFormatting>
  <conditionalFormatting sqref="B215">
    <cfRule type="containsText" dxfId="227" priority="246" operator="containsText" text="男">
      <formula>NOT(ISERROR(SEARCH("男",B215)))</formula>
    </cfRule>
    <cfRule type="containsText" dxfId="226" priority="245" operator="containsText" text="女">
      <formula>NOT(ISERROR(SEARCH("女",B215)))</formula>
    </cfRule>
  </conditionalFormatting>
  <conditionalFormatting sqref="B218">
    <cfRule type="containsText" dxfId="225" priority="243" operator="containsText" text="女">
      <formula>NOT(ISERROR(SEARCH("女",B218)))</formula>
    </cfRule>
    <cfRule type="containsText" dxfId="224" priority="244" operator="containsText" text="男">
      <formula>NOT(ISERROR(SEARCH("男",B218)))</formula>
    </cfRule>
  </conditionalFormatting>
  <conditionalFormatting sqref="B221">
    <cfRule type="containsText" dxfId="223" priority="242" operator="containsText" text="男">
      <formula>NOT(ISERROR(SEARCH("男",B221)))</formula>
    </cfRule>
    <cfRule type="containsText" dxfId="222" priority="241" operator="containsText" text="女">
      <formula>NOT(ISERROR(SEARCH("女",B221)))</formula>
    </cfRule>
  </conditionalFormatting>
  <conditionalFormatting sqref="B224">
    <cfRule type="containsText" dxfId="221" priority="240" operator="containsText" text="男">
      <formula>NOT(ISERROR(SEARCH("男",B224)))</formula>
    </cfRule>
    <cfRule type="containsText" dxfId="220" priority="239" operator="containsText" text="女">
      <formula>NOT(ISERROR(SEARCH("女",B224)))</formula>
    </cfRule>
  </conditionalFormatting>
  <conditionalFormatting sqref="B230">
    <cfRule type="containsText" dxfId="219" priority="238" operator="containsText" text="男">
      <formula>NOT(ISERROR(SEARCH("男",B230)))</formula>
    </cfRule>
    <cfRule type="containsText" dxfId="218" priority="237" operator="containsText" text="女">
      <formula>NOT(ISERROR(SEARCH("女",B230)))</formula>
    </cfRule>
  </conditionalFormatting>
  <conditionalFormatting sqref="B233">
    <cfRule type="containsText" dxfId="217" priority="235" operator="containsText" text="女">
      <formula>NOT(ISERROR(SEARCH("女",B233)))</formula>
    </cfRule>
    <cfRule type="containsText" dxfId="216" priority="236" operator="containsText" text="男">
      <formula>NOT(ISERROR(SEARCH("男",B233)))</formula>
    </cfRule>
  </conditionalFormatting>
  <conditionalFormatting sqref="B239">
    <cfRule type="containsText" dxfId="215" priority="234" operator="containsText" text="男">
      <formula>NOT(ISERROR(SEARCH("男",B239)))</formula>
    </cfRule>
    <cfRule type="containsText" dxfId="214" priority="233" operator="containsText" text="女">
      <formula>NOT(ISERROR(SEARCH("女",B239)))</formula>
    </cfRule>
  </conditionalFormatting>
  <conditionalFormatting sqref="B242">
    <cfRule type="containsText" dxfId="213" priority="232" operator="containsText" text="男">
      <formula>NOT(ISERROR(SEARCH("男",B242)))</formula>
    </cfRule>
    <cfRule type="containsText" dxfId="212" priority="231" operator="containsText" text="女">
      <formula>NOT(ISERROR(SEARCH("女",B242)))</formula>
    </cfRule>
  </conditionalFormatting>
  <conditionalFormatting sqref="B245">
    <cfRule type="containsText" dxfId="211" priority="230" operator="containsText" text="男">
      <formula>NOT(ISERROR(SEARCH("男",B245)))</formula>
    </cfRule>
    <cfRule type="containsText" dxfId="210" priority="229" operator="containsText" text="女">
      <formula>NOT(ISERROR(SEARCH("女",B245)))</formula>
    </cfRule>
  </conditionalFormatting>
  <conditionalFormatting sqref="B248">
    <cfRule type="containsText" dxfId="209" priority="228" operator="containsText" text="男">
      <formula>NOT(ISERROR(SEARCH("男",B248)))</formula>
    </cfRule>
    <cfRule type="containsText" dxfId="208" priority="227" operator="containsText" text="女">
      <formula>NOT(ISERROR(SEARCH("女",B248)))</formula>
    </cfRule>
  </conditionalFormatting>
  <conditionalFormatting sqref="B251">
    <cfRule type="containsText" dxfId="207" priority="226" operator="containsText" text="男">
      <formula>NOT(ISERROR(SEARCH("男",B251)))</formula>
    </cfRule>
    <cfRule type="containsText" dxfId="206" priority="225" operator="containsText" text="女">
      <formula>NOT(ISERROR(SEARCH("女",B251)))</formula>
    </cfRule>
  </conditionalFormatting>
  <conditionalFormatting sqref="B254">
    <cfRule type="containsText" dxfId="205" priority="224" operator="containsText" text="男">
      <formula>NOT(ISERROR(SEARCH("男",B254)))</formula>
    </cfRule>
    <cfRule type="containsText" dxfId="204" priority="223" operator="containsText" text="女">
      <formula>NOT(ISERROR(SEARCH("女",B254)))</formula>
    </cfRule>
  </conditionalFormatting>
  <conditionalFormatting sqref="B257">
    <cfRule type="containsText" dxfId="203" priority="222" operator="containsText" text="男">
      <formula>NOT(ISERROR(SEARCH("男",B257)))</formula>
    </cfRule>
    <cfRule type="containsText" dxfId="202" priority="221" operator="containsText" text="女">
      <formula>NOT(ISERROR(SEARCH("女",B257)))</formula>
    </cfRule>
  </conditionalFormatting>
  <conditionalFormatting sqref="B260">
    <cfRule type="containsText" dxfId="201" priority="220" operator="containsText" text="男">
      <formula>NOT(ISERROR(SEARCH("男",B260)))</formula>
    </cfRule>
    <cfRule type="containsText" dxfId="200" priority="219" operator="containsText" text="女">
      <formula>NOT(ISERROR(SEARCH("女",B260)))</formula>
    </cfRule>
  </conditionalFormatting>
  <conditionalFormatting sqref="B263">
    <cfRule type="containsText" dxfId="199" priority="218" operator="containsText" text="男">
      <formula>NOT(ISERROR(SEARCH("男",B263)))</formula>
    </cfRule>
    <cfRule type="containsText" dxfId="198" priority="217" operator="containsText" text="女">
      <formula>NOT(ISERROR(SEARCH("女",B263)))</formula>
    </cfRule>
  </conditionalFormatting>
  <conditionalFormatting sqref="B266">
    <cfRule type="containsText" dxfId="197" priority="216" operator="containsText" text="男">
      <formula>NOT(ISERROR(SEARCH("男",B266)))</formula>
    </cfRule>
    <cfRule type="containsText" dxfId="196" priority="215" operator="containsText" text="女">
      <formula>NOT(ISERROR(SEARCH("女",B266)))</formula>
    </cfRule>
  </conditionalFormatting>
  <conditionalFormatting sqref="B269">
    <cfRule type="containsText" dxfId="195" priority="214" operator="containsText" text="男">
      <formula>NOT(ISERROR(SEARCH("男",B269)))</formula>
    </cfRule>
    <cfRule type="containsText" dxfId="194" priority="213" operator="containsText" text="女">
      <formula>NOT(ISERROR(SEARCH("女",B269)))</formula>
    </cfRule>
  </conditionalFormatting>
  <conditionalFormatting sqref="B275">
    <cfRule type="containsText" dxfId="193" priority="212" operator="containsText" text="男">
      <formula>NOT(ISERROR(SEARCH("男",B275)))</formula>
    </cfRule>
    <cfRule type="containsText" dxfId="192" priority="211" operator="containsText" text="女">
      <formula>NOT(ISERROR(SEARCH("女",B275)))</formula>
    </cfRule>
  </conditionalFormatting>
  <conditionalFormatting sqref="B278">
    <cfRule type="containsText" dxfId="191" priority="210" operator="containsText" text="男">
      <formula>NOT(ISERROR(SEARCH("男",B278)))</formula>
    </cfRule>
    <cfRule type="containsText" dxfId="190" priority="209" operator="containsText" text="女">
      <formula>NOT(ISERROR(SEARCH("女",B278)))</formula>
    </cfRule>
  </conditionalFormatting>
  <conditionalFormatting sqref="B284">
    <cfRule type="containsText" dxfId="189" priority="208" operator="containsText" text="男">
      <formula>NOT(ISERROR(SEARCH("男",B284)))</formula>
    </cfRule>
    <cfRule type="containsText" dxfId="188" priority="207" operator="containsText" text="女">
      <formula>NOT(ISERROR(SEARCH("女",B284)))</formula>
    </cfRule>
  </conditionalFormatting>
  <conditionalFormatting sqref="B287">
    <cfRule type="containsText" dxfId="187" priority="206" operator="containsText" text="男">
      <formula>NOT(ISERROR(SEARCH("男",B287)))</formula>
    </cfRule>
    <cfRule type="containsText" dxfId="186" priority="205" operator="containsText" text="女">
      <formula>NOT(ISERROR(SEARCH("女",B287)))</formula>
    </cfRule>
  </conditionalFormatting>
  <conditionalFormatting sqref="B290">
    <cfRule type="containsText" dxfId="185" priority="204" operator="containsText" text="男">
      <formula>NOT(ISERROR(SEARCH("男",B290)))</formula>
    </cfRule>
    <cfRule type="containsText" dxfId="184" priority="203" operator="containsText" text="女">
      <formula>NOT(ISERROR(SEARCH("女",B290)))</formula>
    </cfRule>
  </conditionalFormatting>
  <conditionalFormatting sqref="B293">
    <cfRule type="containsText" dxfId="183" priority="202" operator="containsText" text="男">
      <formula>NOT(ISERROR(SEARCH("男",B293)))</formula>
    </cfRule>
    <cfRule type="containsText" dxfId="182" priority="201" operator="containsText" text="女">
      <formula>NOT(ISERROR(SEARCH("女",B293)))</formula>
    </cfRule>
  </conditionalFormatting>
  <conditionalFormatting sqref="B296">
    <cfRule type="containsText" dxfId="181" priority="200" operator="containsText" text="男">
      <formula>NOT(ISERROR(SEARCH("男",B296)))</formula>
    </cfRule>
    <cfRule type="containsText" dxfId="180" priority="199" operator="containsText" text="女">
      <formula>NOT(ISERROR(SEARCH("女",B296)))</formula>
    </cfRule>
  </conditionalFormatting>
  <conditionalFormatting sqref="B299">
    <cfRule type="containsText" dxfId="179" priority="198" operator="containsText" text="男">
      <formula>NOT(ISERROR(SEARCH("男",B299)))</formula>
    </cfRule>
    <cfRule type="containsText" dxfId="178" priority="197" operator="containsText" text="女">
      <formula>NOT(ISERROR(SEARCH("女",B299)))</formula>
    </cfRule>
  </conditionalFormatting>
  <conditionalFormatting sqref="B302">
    <cfRule type="containsText" dxfId="177" priority="195" operator="containsText" text="女">
      <formula>NOT(ISERROR(SEARCH("女",B302)))</formula>
    </cfRule>
    <cfRule type="containsText" dxfId="176" priority="196" operator="containsText" text="男">
      <formula>NOT(ISERROR(SEARCH("男",B302)))</formula>
    </cfRule>
  </conditionalFormatting>
  <conditionalFormatting sqref="B305">
    <cfRule type="containsText" dxfId="175" priority="193" operator="containsText" text="女">
      <formula>NOT(ISERROR(SEARCH("女",B305)))</formula>
    </cfRule>
    <cfRule type="containsText" dxfId="174" priority="194" operator="containsText" text="男">
      <formula>NOT(ISERROR(SEARCH("男",B305)))</formula>
    </cfRule>
  </conditionalFormatting>
  <conditionalFormatting sqref="B308">
    <cfRule type="containsText" dxfId="173" priority="192" operator="containsText" text="男">
      <formula>NOT(ISERROR(SEARCH("男",B308)))</formula>
    </cfRule>
    <cfRule type="containsText" dxfId="172" priority="191" operator="containsText" text="女">
      <formula>NOT(ISERROR(SEARCH("女",B308)))</formula>
    </cfRule>
  </conditionalFormatting>
  <conditionalFormatting sqref="B311">
    <cfRule type="containsText" dxfId="171" priority="190" operator="containsText" text="男">
      <formula>NOT(ISERROR(SEARCH("男",B311)))</formula>
    </cfRule>
    <cfRule type="containsText" dxfId="170" priority="189" operator="containsText" text="女">
      <formula>NOT(ISERROR(SEARCH("女",B311)))</formula>
    </cfRule>
  </conditionalFormatting>
  <conditionalFormatting sqref="B314">
    <cfRule type="containsText" dxfId="169" priority="188" operator="containsText" text="男">
      <formula>NOT(ISERROR(SEARCH("男",B314)))</formula>
    </cfRule>
    <cfRule type="containsText" dxfId="168" priority="187" operator="containsText" text="女">
      <formula>NOT(ISERROR(SEARCH("女",B314)))</formula>
    </cfRule>
  </conditionalFormatting>
  <conditionalFormatting sqref="B320">
    <cfRule type="containsText" dxfId="167" priority="186" operator="containsText" text="男">
      <formula>NOT(ISERROR(SEARCH("男",B320)))</formula>
    </cfRule>
    <cfRule type="containsText" dxfId="166" priority="185" operator="containsText" text="女">
      <formula>NOT(ISERROR(SEARCH("女",B320)))</formula>
    </cfRule>
  </conditionalFormatting>
  <conditionalFormatting sqref="B323">
    <cfRule type="containsText" dxfId="165" priority="184" operator="containsText" text="男">
      <formula>NOT(ISERROR(SEARCH("男",B323)))</formula>
    </cfRule>
    <cfRule type="containsText" dxfId="164" priority="183" operator="containsText" text="女">
      <formula>NOT(ISERROR(SEARCH("女",B323)))</formula>
    </cfRule>
  </conditionalFormatting>
  <conditionalFormatting sqref="B329">
    <cfRule type="containsText" dxfId="163" priority="182" operator="containsText" text="男">
      <formula>NOT(ISERROR(SEARCH("男",B329)))</formula>
    </cfRule>
    <cfRule type="containsText" dxfId="162" priority="181" operator="containsText" text="女">
      <formula>NOT(ISERROR(SEARCH("女",B329)))</formula>
    </cfRule>
  </conditionalFormatting>
  <conditionalFormatting sqref="B332">
    <cfRule type="containsText" dxfId="161" priority="180" operator="containsText" text="男">
      <formula>NOT(ISERROR(SEARCH("男",B332)))</formula>
    </cfRule>
    <cfRule type="containsText" dxfId="160" priority="179" operator="containsText" text="女">
      <formula>NOT(ISERROR(SEARCH("女",B332)))</formula>
    </cfRule>
  </conditionalFormatting>
  <conditionalFormatting sqref="B335">
    <cfRule type="containsText" dxfId="159" priority="178" operator="containsText" text="男">
      <formula>NOT(ISERROR(SEARCH("男",B335)))</formula>
    </cfRule>
    <cfRule type="containsText" dxfId="158" priority="177" operator="containsText" text="女">
      <formula>NOT(ISERROR(SEARCH("女",B335)))</formula>
    </cfRule>
  </conditionalFormatting>
  <conditionalFormatting sqref="B338">
    <cfRule type="containsText" dxfId="157" priority="176" operator="containsText" text="男">
      <formula>NOT(ISERROR(SEARCH("男",B338)))</formula>
    </cfRule>
    <cfRule type="containsText" dxfId="156" priority="175" operator="containsText" text="女">
      <formula>NOT(ISERROR(SEARCH("女",B338)))</formula>
    </cfRule>
  </conditionalFormatting>
  <conditionalFormatting sqref="B341">
    <cfRule type="containsText" dxfId="155" priority="173" operator="containsText" text="女">
      <formula>NOT(ISERROR(SEARCH("女",B341)))</formula>
    </cfRule>
    <cfRule type="containsText" dxfId="154" priority="174" operator="containsText" text="男">
      <formula>NOT(ISERROR(SEARCH("男",B341)))</formula>
    </cfRule>
  </conditionalFormatting>
  <conditionalFormatting sqref="B344">
    <cfRule type="containsText" dxfId="153" priority="172" operator="containsText" text="男">
      <formula>NOT(ISERROR(SEARCH("男",B344)))</formula>
    </cfRule>
    <cfRule type="containsText" dxfId="152" priority="171" operator="containsText" text="女">
      <formula>NOT(ISERROR(SEARCH("女",B344)))</formula>
    </cfRule>
  </conditionalFormatting>
  <conditionalFormatting sqref="B347">
    <cfRule type="containsText" dxfId="151" priority="170" operator="containsText" text="男">
      <formula>NOT(ISERROR(SEARCH("男",B347)))</formula>
    </cfRule>
    <cfRule type="containsText" dxfId="150" priority="169" operator="containsText" text="女">
      <formula>NOT(ISERROR(SEARCH("女",B347)))</formula>
    </cfRule>
  </conditionalFormatting>
  <conditionalFormatting sqref="B350">
    <cfRule type="containsText" dxfId="149" priority="168" operator="containsText" text="男">
      <formula>NOT(ISERROR(SEARCH("男",B350)))</formula>
    </cfRule>
    <cfRule type="containsText" dxfId="148" priority="167" operator="containsText" text="女">
      <formula>NOT(ISERROR(SEARCH("女",B350)))</formula>
    </cfRule>
  </conditionalFormatting>
  <conditionalFormatting sqref="B353">
    <cfRule type="containsText" dxfId="147" priority="166" operator="containsText" text="男">
      <formula>NOT(ISERROR(SEARCH("男",B353)))</formula>
    </cfRule>
    <cfRule type="containsText" dxfId="146" priority="165" operator="containsText" text="女">
      <formula>NOT(ISERROR(SEARCH("女",B353)))</formula>
    </cfRule>
  </conditionalFormatting>
  <conditionalFormatting sqref="B356">
    <cfRule type="containsText" dxfId="145" priority="164" operator="containsText" text="男">
      <formula>NOT(ISERROR(SEARCH("男",B356)))</formula>
    </cfRule>
    <cfRule type="containsText" dxfId="144" priority="163" operator="containsText" text="女">
      <formula>NOT(ISERROR(SEARCH("女",B356)))</formula>
    </cfRule>
  </conditionalFormatting>
  <conditionalFormatting sqref="B359">
    <cfRule type="containsText" dxfId="143" priority="162" operator="containsText" text="男">
      <formula>NOT(ISERROR(SEARCH("男",B359)))</formula>
    </cfRule>
    <cfRule type="containsText" dxfId="142" priority="161" operator="containsText" text="女">
      <formula>NOT(ISERROR(SEARCH("女",B359)))</formula>
    </cfRule>
  </conditionalFormatting>
  <conditionalFormatting sqref="B365">
    <cfRule type="containsText" dxfId="141" priority="160" operator="containsText" text="男">
      <formula>NOT(ISERROR(SEARCH("男",B365)))</formula>
    </cfRule>
    <cfRule type="containsText" dxfId="140" priority="159" operator="containsText" text="女">
      <formula>NOT(ISERROR(SEARCH("女",B365)))</formula>
    </cfRule>
  </conditionalFormatting>
  <conditionalFormatting sqref="B368">
    <cfRule type="containsText" dxfId="139" priority="158" operator="containsText" text="男">
      <formula>NOT(ISERROR(SEARCH("男",B368)))</formula>
    </cfRule>
    <cfRule type="containsText" dxfId="138" priority="157" operator="containsText" text="女">
      <formula>NOT(ISERROR(SEARCH("女",B368)))</formula>
    </cfRule>
  </conditionalFormatting>
  <conditionalFormatting sqref="B374">
    <cfRule type="containsText" dxfId="137" priority="156" operator="containsText" text="男">
      <formula>NOT(ISERROR(SEARCH("男",B374)))</formula>
    </cfRule>
    <cfRule type="containsText" dxfId="136" priority="155" operator="containsText" text="女">
      <formula>NOT(ISERROR(SEARCH("女",B374)))</formula>
    </cfRule>
  </conditionalFormatting>
  <conditionalFormatting sqref="B377">
    <cfRule type="containsText" dxfId="135" priority="154" operator="containsText" text="男">
      <formula>NOT(ISERROR(SEARCH("男",B377)))</formula>
    </cfRule>
    <cfRule type="containsText" dxfId="134" priority="153" operator="containsText" text="女">
      <formula>NOT(ISERROR(SEARCH("女",B377)))</formula>
    </cfRule>
  </conditionalFormatting>
  <conditionalFormatting sqref="B380">
    <cfRule type="containsText" dxfId="133" priority="152" operator="containsText" text="男">
      <formula>NOT(ISERROR(SEARCH("男",B380)))</formula>
    </cfRule>
    <cfRule type="containsText" dxfId="132" priority="151" operator="containsText" text="女">
      <formula>NOT(ISERROR(SEARCH("女",B380)))</formula>
    </cfRule>
  </conditionalFormatting>
  <conditionalFormatting sqref="B383">
    <cfRule type="containsText" dxfId="131" priority="150" operator="containsText" text="男">
      <formula>NOT(ISERROR(SEARCH("男",B383)))</formula>
    </cfRule>
    <cfRule type="containsText" dxfId="130" priority="149" operator="containsText" text="女">
      <formula>NOT(ISERROR(SEARCH("女",B383)))</formula>
    </cfRule>
  </conditionalFormatting>
  <conditionalFormatting sqref="B386">
    <cfRule type="containsText" dxfId="129" priority="148" operator="containsText" text="男">
      <formula>NOT(ISERROR(SEARCH("男",B386)))</formula>
    </cfRule>
    <cfRule type="containsText" dxfId="128" priority="147" operator="containsText" text="女">
      <formula>NOT(ISERROR(SEARCH("女",B386)))</formula>
    </cfRule>
  </conditionalFormatting>
  <conditionalFormatting sqref="B389">
    <cfRule type="containsText" dxfId="127" priority="146" operator="containsText" text="男">
      <formula>NOT(ISERROR(SEARCH("男",B389)))</formula>
    </cfRule>
    <cfRule type="containsText" dxfId="126" priority="145" operator="containsText" text="女">
      <formula>NOT(ISERROR(SEARCH("女",B389)))</formula>
    </cfRule>
  </conditionalFormatting>
  <conditionalFormatting sqref="B392">
    <cfRule type="containsText" dxfId="125" priority="144" operator="containsText" text="男">
      <formula>NOT(ISERROR(SEARCH("男",B392)))</formula>
    </cfRule>
    <cfRule type="containsText" dxfId="124" priority="143" operator="containsText" text="女">
      <formula>NOT(ISERROR(SEARCH("女",B392)))</formula>
    </cfRule>
  </conditionalFormatting>
  <conditionalFormatting sqref="B395">
    <cfRule type="containsText" dxfId="123" priority="142" operator="containsText" text="男">
      <formula>NOT(ISERROR(SEARCH("男",B395)))</formula>
    </cfRule>
    <cfRule type="containsText" dxfId="122" priority="141" operator="containsText" text="女">
      <formula>NOT(ISERROR(SEARCH("女",B395)))</formula>
    </cfRule>
  </conditionalFormatting>
  <conditionalFormatting sqref="B398">
    <cfRule type="containsText" dxfId="121" priority="140" operator="containsText" text="男">
      <formula>NOT(ISERROR(SEARCH("男",B398)))</formula>
    </cfRule>
    <cfRule type="containsText" dxfId="120" priority="139" operator="containsText" text="女">
      <formula>NOT(ISERROR(SEARCH("女",B398)))</formula>
    </cfRule>
  </conditionalFormatting>
  <conditionalFormatting sqref="B401">
    <cfRule type="containsText" dxfId="119" priority="138" operator="containsText" text="男">
      <formula>NOT(ISERROR(SEARCH("男",B401)))</formula>
    </cfRule>
    <cfRule type="containsText" dxfId="118" priority="137" operator="containsText" text="女">
      <formula>NOT(ISERROR(SEARCH("女",B401)))</formula>
    </cfRule>
  </conditionalFormatting>
  <conditionalFormatting sqref="B404">
    <cfRule type="containsText" dxfId="117" priority="136" operator="containsText" text="男">
      <formula>NOT(ISERROR(SEARCH("男",B404)))</formula>
    </cfRule>
    <cfRule type="containsText" dxfId="116" priority="135" operator="containsText" text="女">
      <formula>NOT(ISERROR(SEARCH("女",B404)))</formula>
    </cfRule>
  </conditionalFormatting>
  <conditionalFormatting sqref="B410">
    <cfRule type="containsText" dxfId="115" priority="134" operator="containsText" text="男">
      <formula>NOT(ISERROR(SEARCH("男",B410)))</formula>
    </cfRule>
    <cfRule type="containsText" dxfId="114" priority="133" operator="containsText" text="女">
      <formula>NOT(ISERROR(SEARCH("女",B410)))</formula>
    </cfRule>
  </conditionalFormatting>
  <conditionalFormatting sqref="B413">
    <cfRule type="containsText" dxfId="113" priority="132" operator="containsText" text="男">
      <formula>NOT(ISERROR(SEARCH("男",B413)))</formula>
    </cfRule>
    <cfRule type="containsText" dxfId="112" priority="131" operator="containsText" text="女">
      <formula>NOT(ISERROR(SEARCH("女",B413)))</formula>
    </cfRule>
  </conditionalFormatting>
  <conditionalFormatting sqref="B419">
    <cfRule type="containsText" dxfId="111" priority="130" operator="containsText" text="男">
      <formula>NOT(ISERROR(SEARCH("男",B419)))</formula>
    </cfRule>
    <cfRule type="containsText" dxfId="110" priority="129" operator="containsText" text="女">
      <formula>NOT(ISERROR(SEARCH("女",B419)))</formula>
    </cfRule>
  </conditionalFormatting>
  <conditionalFormatting sqref="B422">
    <cfRule type="containsText" dxfId="109" priority="128" operator="containsText" text="男">
      <formula>NOT(ISERROR(SEARCH("男",B422)))</formula>
    </cfRule>
    <cfRule type="containsText" dxfId="108" priority="127" operator="containsText" text="女">
      <formula>NOT(ISERROR(SEARCH("女",B422)))</formula>
    </cfRule>
  </conditionalFormatting>
  <conditionalFormatting sqref="B425">
    <cfRule type="containsText" dxfId="107" priority="126" operator="containsText" text="男">
      <formula>NOT(ISERROR(SEARCH("男",B425)))</formula>
    </cfRule>
    <cfRule type="containsText" dxfId="106" priority="125" operator="containsText" text="女">
      <formula>NOT(ISERROR(SEARCH("女",B425)))</formula>
    </cfRule>
  </conditionalFormatting>
  <conditionalFormatting sqref="B428">
    <cfRule type="containsText" dxfId="105" priority="124" operator="containsText" text="男">
      <formula>NOT(ISERROR(SEARCH("男",B428)))</formula>
    </cfRule>
    <cfRule type="containsText" dxfId="104" priority="123" operator="containsText" text="女">
      <formula>NOT(ISERROR(SEARCH("女",B428)))</formula>
    </cfRule>
  </conditionalFormatting>
  <conditionalFormatting sqref="B431">
    <cfRule type="containsText" dxfId="103" priority="122" operator="containsText" text="男">
      <formula>NOT(ISERROR(SEARCH("男",B431)))</formula>
    </cfRule>
    <cfRule type="containsText" dxfId="102" priority="121" operator="containsText" text="女">
      <formula>NOT(ISERROR(SEARCH("女",B431)))</formula>
    </cfRule>
  </conditionalFormatting>
  <conditionalFormatting sqref="B434">
    <cfRule type="containsText" dxfId="101" priority="120" operator="containsText" text="男">
      <formula>NOT(ISERROR(SEARCH("男",B434)))</formula>
    </cfRule>
    <cfRule type="containsText" dxfId="100" priority="119" operator="containsText" text="女">
      <formula>NOT(ISERROR(SEARCH("女",B434)))</formula>
    </cfRule>
  </conditionalFormatting>
  <conditionalFormatting sqref="B437">
    <cfRule type="containsText" dxfId="99" priority="118" operator="containsText" text="男">
      <formula>NOT(ISERROR(SEARCH("男",B437)))</formula>
    </cfRule>
    <cfRule type="containsText" dxfId="98" priority="117" operator="containsText" text="女">
      <formula>NOT(ISERROR(SEARCH("女",B437)))</formula>
    </cfRule>
  </conditionalFormatting>
  <conditionalFormatting sqref="B440">
    <cfRule type="containsText" dxfId="97" priority="116" operator="containsText" text="男">
      <formula>NOT(ISERROR(SEARCH("男",B440)))</formula>
    </cfRule>
    <cfRule type="containsText" dxfId="96" priority="115" operator="containsText" text="女">
      <formula>NOT(ISERROR(SEARCH("女",B440)))</formula>
    </cfRule>
  </conditionalFormatting>
  <conditionalFormatting sqref="B443">
    <cfRule type="containsText" dxfId="95" priority="114" operator="containsText" text="男">
      <formula>NOT(ISERROR(SEARCH("男",B443)))</formula>
    </cfRule>
    <cfRule type="containsText" dxfId="94" priority="113" operator="containsText" text="女">
      <formula>NOT(ISERROR(SEARCH("女",B443)))</formula>
    </cfRule>
  </conditionalFormatting>
  <conditionalFormatting sqref="B446">
    <cfRule type="containsText" dxfId="93" priority="112" operator="containsText" text="男">
      <formula>NOT(ISERROR(SEARCH("男",B446)))</formula>
    </cfRule>
    <cfRule type="containsText" dxfId="92" priority="111" operator="containsText" text="女">
      <formula>NOT(ISERROR(SEARCH("女",B446)))</formula>
    </cfRule>
  </conditionalFormatting>
  <conditionalFormatting sqref="B449">
    <cfRule type="containsText" dxfId="91" priority="109" operator="containsText" text="女">
      <formula>NOT(ISERROR(SEARCH("女",B449)))</formula>
    </cfRule>
    <cfRule type="containsText" dxfId="90" priority="110" operator="containsText" text="男">
      <formula>NOT(ISERROR(SEARCH("男",B449)))</formula>
    </cfRule>
  </conditionalFormatting>
  <conditionalFormatting sqref="B455">
    <cfRule type="containsText" dxfId="89" priority="108" operator="containsText" text="男">
      <formula>NOT(ISERROR(SEARCH("男",B455)))</formula>
    </cfRule>
    <cfRule type="containsText" dxfId="88" priority="107" operator="containsText" text="女">
      <formula>NOT(ISERROR(SEARCH("女",B455)))</formula>
    </cfRule>
  </conditionalFormatting>
  <conditionalFormatting sqref="B458">
    <cfRule type="containsText" dxfId="87" priority="105" operator="containsText" text="女">
      <formula>NOT(ISERROR(SEARCH("女",B458)))</formula>
    </cfRule>
    <cfRule type="containsText" dxfId="86" priority="106" operator="containsText" text="男">
      <formula>NOT(ISERROR(SEARCH("男",B458)))</formula>
    </cfRule>
  </conditionalFormatting>
  <conditionalFormatting sqref="B464">
    <cfRule type="containsText" dxfId="85" priority="103" operator="containsText" text="女">
      <formula>NOT(ISERROR(SEARCH("女",B464)))</formula>
    </cfRule>
    <cfRule type="containsText" dxfId="84" priority="104" operator="containsText" text="男">
      <formula>NOT(ISERROR(SEARCH("男",B464)))</formula>
    </cfRule>
  </conditionalFormatting>
  <conditionalFormatting sqref="B467">
    <cfRule type="containsText" dxfId="83" priority="102" operator="containsText" text="男">
      <formula>NOT(ISERROR(SEARCH("男",B467)))</formula>
    </cfRule>
    <cfRule type="containsText" dxfId="82" priority="101" operator="containsText" text="女">
      <formula>NOT(ISERROR(SEARCH("女",B467)))</formula>
    </cfRule>
  </conditionalFormatting>
  <conditionalFormatting sqref="B470">
    <cfRule type="containsText" dxfId="81" priority="100" operator="containsText" text="男">
      <formula>NOT(ISERROR(SEARCH("男",B470)))</formula>
    </cfRule>
    <cfRule type="containsText" dxfId="80" priority="99" operator="containsText" text="女">
      <formula>NOT(ISERROR(SEARCH("女",B470)))</formula>
    </cfRule>
  </conditionalFormatting>
  <conditionalFormatting sqref="B473">
    <cfRule type="containsText" dxfId="79" priority="97" operator="containsText" text="女">
      <formula>NOT(ISERROR(SEARCH("女",B473)))</formula>
    </cfRule>
    <cfRule type="containsText" dxfId="78" priority="98" operator="containsText" text="男">
      <formula>NOT(ISERROR(SEARCH("男",B473)))</formula>
    </cfRule>
  </conditionalFormatting>
  <conditionalFormatting sqref="B476">
    <cfRule type="containsText" dxfId="77" priority="96" operator="containsText" text="男">
      <formula>NOT(ISERROR(SEARCH("男",B476)))</formula>
    </cfRule>
    <cfRule type="containsText" dxfId="76" priority="95" operator="containsText" text="女">
      <formula>NOT(ISERROR(SEARCH("女",B476)))</formula>
    </cfRule>
  </conditionalFormatting>
  <conditionalFormatting sqref="B479">
    <cfRule type="containsText" dxfId="75" priority="94" operator="containsText" text="男">
      <formula>NOT(ISERROR(SEARCH("男",B479)))</formula>
    </cfRule>
    <cfRule type="containsText" dxfId="74" priority="93" operator="containsText" text="女">
      <formula>NOT(ISERROR(SEARCH("女",B479)))</formula>
    </cfRule>
  </conditionalFormatting>
  <conditionalFormatting sqref="B482">
    <cfRule type="containsText" dxfId="73" priority="92" operator="containsText" text="男">
      <formula>NOT(ISERROR(SEARCH("男",B482)))</formula>
    </cfRule>
    <cfRule type="containsText" dxfId="72" priority="91" operator="containsText" text="女">
      <formula>NOT(ISERROR(SEARCH("女",B482)))</formula>
    </cfRule>
  </conditionalFormatting>
  <conditionalFormatting sqref="B485">
    <cfRule type="containsText" dxfId="71" priority="90" operator="containsText" text="男">
      <formula>NOT(ISERROR(SEARCH("男",B485)))</formula>
    </cfRule>
    <cfRule type="containsText" dxfId="70" priority="89" operator="containsText" text="女">
      <formula>NOT(ISERROR(SEARCH("女",B485)))</formula>
    </cfRule>
  </conditionalFormatting>
  <conditionalFormatting sqref="B488">
    <cfRule type="containsText" dxfId="69" priority="88" operator="containsText" text="男">
      <formula>NOT(ISERROR(SEARCH("男",B488)))</formula>
    </cfRule>
    <cfRule type="containsText" dxfId="68" priority="87" operator="containsText" text="女">
      <formula>NOT(ISERROR(SEARCH("女",B488)))</formula>
    </cfRule>
  </conditionalFormatting>
  <conditionalFormatting sqref="B491">
    <cfRule type="containsText" dxfId="67" priority="85" operator="containsText" text="女">
      <formula>NOT(ISERROR(SEARCH("女",B491)))</formula>
    </cfRule>
    <cfRule type="containsText" dxfId="66" priority="86" operator="containsText" text="男">
      <formula>NOT(ISERROR(SEARCH("男",B491)))</formula>
    </cfRule>
  </conditionalFormatting>
  <conditionalFormatting sqref="B494">
    <cfRule type="containsText" dxfId="65" priority="84" operator="containsText" text="男">
      <formula>NOT(ISERROR(SEARCH("男",B494)))</formula>
    </cfRule>
    <cfRule type="containsText" dxfId="64" priority="83" operator="containsText" text="女">
      <formula>NOT(ISERROR(SEARCH("女",B494)))</formula>
    </cfRule>
  </conditionalFormatting>
  <conditionalFormatting sqref="B500">
    <cfRule type="containsText" dxfId="63" priority="81" operator="containsText" text="女">
      <formula>NOT(ISERROR(SEARCH("女",B500)))</formula>
    </cfRule>
    <cfRule type="containsText" dxfId="62" priority="82" operator="containsText" text="男">
      <formula>NOT(ISERROR(SEARCH("男",B500)))</formula>
    </cfRule>
  </conditionalFormatting>
  <conditionalFormatting sqref="B503">
    <cfRule type="containsText" dxfId="61" priority="80" operator="containsText" text="男">
      <formula>NOT(ISERROR(SEARCH("男",B503)))</formula>
    </cfRule>
    <cfRule type="containsText" dxfId="60" priority="79" operator="containsText" text="女">
      <formula>NOT(ISERROR(SEARCH("女",B503)))</formula>
    </cfRule>
  </conditionalFormatting>
  <conditionalFormatting sqref="B509">
    <cfRule type="containsText" dxfId="59" priority="78" operator="containsText" text="男">
      <formula>NOT(ISERROR(SEARCH("男",B509)))</formula>
    </cfRule>
    <cfRule type="containsText" dxfId="58" priority="77" operator="containsText" text="女">
      <formula>NOT(ISERROR(SEARCH("女",B509)))</formula>
    </cfRule>
  </conditionalFormatting>
  <conditionalFormatting sqref="B512">
    <cfRule type="containsText" dxfId="57" priority="76" operator="containsText" text="男">
      <formula>NOT(ISERROR(SEARCH("男",B512)))</formula>
    </cfRule>
    <cfRule type="containsText" dxfId="56" priority="75" operator="containsText" text="女">
      <formula>NOT(ISERROR(SEARCH("女",B512)))</formula>
    </cfRule>
  </conditionalFormatting>
  <conditionalFormatting sqref="B515">
    <cfRule type="containsText" dxfId="55" priority="74" operator="containsText" text="男">
      <formula>NOT(ISERROR(SEARCH("男",B515)))</formula>
    </cfRule>
    <cfRule type="containsText" dxfId="54" priority="73" operator="containsText" text="女">
      <formula>NOT(ISERROR(SEARCH("女",B515)))</formula>
    </cfRule>
  </conditionalFormatting>
  <conditionalFormatting sqref="B518">
    <cfRule type="containsText" dxfId="53" priority="72" operator="containsText" text="男">
      <formula>NOT(ISERROR(SEARCH("男",B518)))</formula>
    </cfRule>
    <cfRule type="containsText" dxfId="52" priority="71" operator="containsText" text="女">
      <formula>NOT(ISERROR(SEARCH("女",B518)))</formula>
    </cfRule>
  </conditionalFormatting>
  <conditionalFormatting sqref="B521">
    <cfRule type="containsText" dxfId="51" priority="70" operator="containsText" text="男">
      <formula>NOT(ISERROR(SEARCH("男",B521)))</formula>
    </cfRule>
    <cfRule type="containsText" dxfId="50" priority="69" operator="containsText" text="女">
      <formula>NOT(ISERROR(SEARCH("女",B521)))</formula>
    </cfRule>
  </conditionalFormatting>
  <conditionalFormatting sqref="B524">
    <cfRule type="containsText" dxfId="49" priority="68" operator="containsText" text="男">
      <formula>NOT(ISERROR(SEARCH("男",B524)))</formula>
    </cfRule>
    <cfRule type="containsText" dxfId="48" priority="67" operator="containsText" text="女">
      <formula>NOT(ISERROR(SEARCH("女",B524)))</formula>
    </cfRule>
  </conditionalFormatting>
  <conditionalFormatting sqref="B527">
    <cfRule type="containsText" dxfId="47" priority="66" operator="containsText" text="男">
      <formula>NOT(ISERROR(SEARCH("男",B527)))</formula>
    </cfRule>
    <cfRule type="containsText" dxfId="46" priority="65" operator="containsText" text="女">
      <formula>NOT(ISERROR(SEARCH("女",B527)))</formula>
    </cfRule>
  </conditionalFormatting>
  <conditionalFormatting sqref="B530">
    <cfRule type="containsText" dxfId="45" priority="63" operator="containsText" text="女">
      <formula>NOT(ISERROR(SEARCH("女",B530)))</formula>
    </cfRule>
    <cfRule type="containsText" dxfId="44" priority="64" operator="containsText" text="男">
      <formula>NOT(ISERROR(SEARCH("男",B530)))</formula>
    </cfRule>
  </conditionalFormatting>
  <conditionalFormatting sqref="B533">
    <cfRule type="containsText" dxfId="43" priority="62" operator="containsText" text="男">
      <formula>NOT(ISERROR(SEARCH("男",B533)))</formula>
    </cfRule>
    <cfRule type="containsText" dxfId="42" priority="61" operator="containsText" text="女">
      <formula>NOT(ISERROR(SEARCH("女",B533)))</formula>
    </cfRule>
  </conditionalFormatting>
  <conditionalFormatting sqref="B536">
    <cfRule type="containsText" dxfId="41" priority="60" operator="containsText" text="男">
      <formula>NOT(ISERROR(SEARCH("男",B536)))</formula>
    </cfRule>
    <cfRule type="containsText" dxfId="40" priority="59" operator="containsText" text="女">
      <formula>NOT(ISERROR(SEARCH("女",B536)))</formula>
    </cfRule>
  </conditionalFormatting>
  <conditionalFormatting sqref="B539">
    <cfRule type="containsText" dxfId="39" priority="57" operator="containsText" text="女">
      <formula>NOT(ISERROR(SEARCH("女",B539)))</formula>
    </cfRule>
    <cfRule type="containsText" dxfId="38" priority="58" operator="containsText" text="男">
      <formula>NOT(ISERROR(SEARCH("男",B539)))</formula>
    </cfRule>
  </conditionalFormatting>
  <conditionalFormatting sqref="B545">
    <cfRule type="containsText" dxfId="37" priority="56" operator="containsText" text="男">
      <formula>NOT(ISERROR(SEARCH("男",B545)))</formula>
    </cfRule>
    <cfRule type="containsText" dxfId="36" priority="55" operator="containsText" text="女">
      <formula>NOT(ISERROR(SEARCH("女",B545)))</formula>
    </cfRule>
  </conditionalFormatting>
  <conditionalFormatting sqref="B548">
    <cfRule type="containsText" dxfId="35" priority="54" operator="containsText" text="男">
      <formula>NOT(ISERROR(SEARCH("男",B548)))</formula>
    </cfRule>
    <cfRule type="containsText" dxfId="34" priority="53" operator="containsText" text="女">
      <formula>NOT(ISERROR(SEARCH("女",B548)))</formula>
    </cfRule>
  </conditionalFormatting>
  <conditionalFormatting sqref="B554">
    <cfRule type="containsText" dxfId="33" priority="52" operator="containsText" text="男">
      <formula>NOT(ISERROR(SEARCH("男",B554)))</formula>
    </cfRule>
    <cfRule type="containsText" dxfId="32" priority="51" operator="containsText" text="女">
      <formula>NOT(ISERROR(SEARCH("女",B554)))</formula>
    </cfRule>
  </conditionalFormatting>
  <conditionalFormatting sqref="B557">
    <cfRule type="containsText" dxfId="31" priority="50" operator="containsText" text="男">
      <formula>NOT(ISERROR(SEARCH("男",B557)))</formula>
    </cfRule>
    <cfRule type="containsText" dxfId="30" priority="49" operator="containsText" text="女">
      <formula>NOT(ISERROR(SEARCH("女",B557)))</formula>
    </cfRule>
  </conditionalFormatting>
  <conditionalFormatting sqref="B560">
    <cfRule type="containsText" dxfId="29" priority="48" operator="containsText" text="男">
      <formula>NOT(ISERROR(SEARCH("男",B560)))</formula>
    </cfRule>
    <cfRule type="containsText" dxfId="28" priority="47" operator="containsText" text="女">
      <formula>NOT(ISERROR(SEARCH("女",B560)))</formula>
    </cfRule>
  </conditionalFormatting>
  <conditionalFormatting sqref="B563">
    <cfRule type="containsText" dxfId="27" priority="46" operator="containsText" text="男">
      <formula>NOT(ISERROR(SEARCH("男",B563)))</formula>
    </cfRule>
    <cfRule type="containsText" dxfId="26" priority="45" operator="containsText" text="女">
      <formula>NOT(ISERROR(SEARCH("女",B563)))</formula>
    </cfRule>
  </conditionalFormatting>
  <conditionalFormatting sqref="B566">
    <cfRule type="containsText" dxfId="25" priority="44" operator="containsText" text="男">
      <formula>NOT(ISERROR(SEARCH("男",B566)))</formula>
    </cfRule>
    <cfRule type="containsText" dxfId="24" priority="43" operator="containsText" text="女">
      <formula>NOT(ISERROR(SEARCH("女",B566)))</formula>
    </cfRule>
  </conditionalFormatting>
  <conditionalFormatting sqref="B569">
    <cfRule type="containsText" dxfId="23" priority="42" operator="containsText" text="男">
      <formula>NOT(ISERROR(SEARCH("男",B569)))</formula>
    </cfRule>
    <cfRule type="containsText" dxfId="22" priority="41" operator="containsText" text="女">
      <formula>NOT(ISERROR(SEARCH("女",B569)))</formula>
    </cfRule>
  </conditionalFormatting>
  <conditionalFormatting sqref="B572">
    <cfRule type="containsText" dxfId="21" priority="40" operator="containsText" text="男">
      <formula>NOT(ISERROR(SEARCH("男",B572)))</formula>
    </cfRule>
    <cfRule type="containsText" dxfId="20" priority="39" operator="containsText" text="女">
      <formula>NOT(ISERROR(SEARCH("女",B572)))</formula>
    </cfRule>
  </conditionalFormatting>
  <conditionalFormatting sqref="B575">
    <cfRule type="containsText" dxfId="19" priority="38" operator="containsText" text="男">
      <formula>NOT(ISERROR(SEARCH("男",B575)))</formula>
    </cfRule>
    <cfRule type="containsText" dxfId="18" priority="37" operator="containsText" text="女">
      <formula>NOT(ISERROR(SEARCH("女",B575)))</formula>
    </cfRule>
  </conditionalFormatting>
  <conditionalFormatting sqref="B578">
    <cfRule type="containsText" dxfId="17" priority="36" operator="containsText" text="男">
      <formula>NOT(ISERROR(SEARCH("男",B578)))</formula>
    </cfRule>
    <cfRule type="containsText" dxfId="16" priority="35" operator="containsText" text="女">
      <formula>NOT(ISERROR(SEARCH("女",B578)))</formula>
    </cfRule>
  </conditionalFormatting>
  <conditionalFormatting sqref="B581">
    <cfRule type="containsText" dxfId="15" priority="34" operator="containsText" text="男">
      <formula>NOT(ISERROR(SEARCH("男",B581)))</formula>
    </cfRule>
    <cfRule type="containsText" dxfId="14" priority="33" operator="containsText" text="女">
      <formula>NOT(ISERROR(SEARCH("女",B581)))</formula>
    </cfRule>
  </conditionalFormatting>
  <conditionalFormatting sqref="B584">
    <cfRule type="containsText" dxfId="13" priority="32" operator="containsText" text="男">
      <formula>NOT(ISERROR(SEARCH("男",B584)))</formula>
    </cfRule>
    <cfRule type="containsText" dxfId="12" priority="31" operator="containsText" text="女">
      <formula>NOT(ISERROR(SEARCH("女",B584)))</formula>
    </cfRule>
  </conditionalFormatting>
  <conditionalFormatting sqref="B590">
    <cfRule type="containsText" dxfId="11" priority="30" operator="containsText" text="男">
      <formula>NOT(ISERROR(SEARCH("男",B590)))</formula>
    </cfRule>
    <cfRule type="containsText" dxfId="10" priority="29" operator="containsText" text="女">
      <formula>NOT(ISERROR(SEARCH("女",B590)))</formula>
    </cfRule>
  </conditionalFormatting>
  <conditionalFormatting sqref="B593">
    <cfRule type="containsText" dxfId="9" priority="28" operator="containsText" text="男">
      <formula>NOT(ISERROR(SEARCH("男",B593)))</formula>
    </cfRule>
    <cfRule type="containsText" dxfId="8" priority="27" operator="containsText" text="女">
      <formula>NOT(ISERROR(SEARCH("女",B593)))</formula>
    </cfRule>
  </conditionalFormatting>
  <conditionalFormatting sqref="B599">
    <cfRule type="containsText" dxfId="7" priority="26" operator="containsText" text="男">
      <formula>NOT(ISERROR(SEARCH("男",B599)))</formula>
    </cfRule>
    <cfRule type="containsText" dxfId="6" priority="25" operator="containsText" text="女">
      <formula>NOT(ISERROR(SEARCH("女",B599)))</formula>
    </cfRule>
  </conditionalFormatting>
  <conditionalFormatting sqref="B602">
    <cfRule type="containsText" dxfId="5" priority="24" operator="containsText" text="男">
      <formula>NOT(ISERROR(SEARCH("男",B602)))</formula>
    </cfRule>
    <cfRule type="containsText" dxfId="4" priority="23" operator="containsText" text="女">
      <formula>NOT(ISERROR(SEARCH("女",B602)))</formula>
    </cfRule>
  </conditionalFormatting>
  <conditionalFormatting sqref="B605">
    <cfRule type="containsText" dxfId="3" priority="22" operator="containsText" text="男">
      <formula>NOT(ISERROR(SEARCH("男",B605)))</formula>
    </cfRule>
    <cfRule type="containsText" dxfId="2" priority="21" operator="containsText" text="女">
      <formula>NOT(ISERROR(SEARCH("女",B605)))</formula>
    </cfRule>
  </conditionalFormatting>
  <conditionalFormatting sqref="B608">
    <cfRule type="containsText" dxfId="1" priority="20" operator="containsText" text="男">
      <formula>NOT(ISERROR(SEARCH("男",B608)))</formula>
    </cfRule>
    <cfRule type="containsText" dxfId="0" priority="19" operator="containsText" text="女">
      <formula>NOT(ISERROR(SEARCH("女",B608)))</formula>
    </cfRule>
  </conditionalFormatting>
  <dataValidations count="5">
    <dataValidation type="list" allowBlank="1" showInputMessage="1" showErrorMessage="1" sqref="B8 B11 B506 B509 B512 B515 B518 B521 B590 B569 B593 B572 B575 B533 B536 B539 B542 B191 B14 B194 B197 B17 B200 B203 B206 B20 B23 B26 B38 B41 B44 B146 B218 B221 B224 B56 B59 B227 B230 B47 B50 B62 B65 B68 B71 B83 B86 B89 B92 B29 B53 B95 B74 B98 B77 B80 B101 B104 B107 B110 B113 B116 B128 B32 B35 B131 B134 B137 B140 B119 B143 B122 B125 B149 B152 B155 B158 B161 B173 B176 B179 B182 B185 B164 B188 B167 B170 B209 B233 B212 B215 B236 B239 B242 B245 B248 B251 B263 B266 B269 B272 B275 B254 B278 B257 B260 B281 B284 B287 B290 B293 B296 B308 B311 B314 B317 B320 B299 B323 B302 B305 B326 B329 B332 B335 B338 B341 B353 B356 B359 B362 B365 B344 B368 B347 B350 B371 B374 B377 B380 B383 B386 B398 B401 B404 B407 B410 B389 B413 B392 B395 B416 B419 B422 B425 B428 B431 B443 B446 B449 B452 B455 B434 B458 B437 B440 B461 B464 B467 B470 B473 B476 B488 B491 B494 B497 B500 B479 B503 B482 B485 B545 B524 B548 B527 B530 B551 B554 B557 B560 B563 B566 B578 B581 B584 B587 B596 B599 B602 B605 B608" xr:uid="{00000000-0002-0000-0100-000000000000}">
      <formula1>$Q$7:$Q$8</formula1>
    </dataValidation>
    <dataValidation imeMode="halfKatakana" allowBlank="1" showInputMessage="1" showErrorMessage="1" sqref="C8 C416 C11 C506 C419 C509 C533 C326 C443 C446 C449 C329 C353 C356 C371 C374 C398 C401 C404 C389 C536 C539 C524 C527 C191 C194 C218 C221 C608 C38 C41 C44 C146 C56 C59 C83 C86 C89 C29 C224 C74 C101 C77 C104 C128 C32 C131 C35 C149 C173 C176 C134 C179 C164 C167 C170 C236 C239 C263 C266 C269 C254 C257 C260 C242 C359 C281 C344 C347 C350 C332 C434 C437 C440 C335 C338 C284 C308 C311 C314 C341 C362 C365 C392 C395 C377 C380 C383 C386 C407 C410 C413 C422 C425 C428 C461 C464 C488 C491 C494 C479 C482 C485 C530 C512 C515 C518 C563 C566 C587 C521 C590 C14 C209 C593 C212 C20 C23 C26 C215 C197 C200 C203 C47 C50 C80 C62 C53 C65 C68 C71 C92 C95 C98 C119 C122 C125 C107 C110 C113 C116 C137 C140 C143 C152 C155 C158 C161 C182 C206 C185 C188 C227 C230 C233 C245 C248 C251 C272 C275 C278 C299 C302 C305 C287 C290 C293 C296 C317 C320 C323 C368 C431 C452 C455 C458 C467 C470 C473 C476 C497 C500 C503 C542 C545 C548 C551 C554 C578 C581 C584 C569 C572 C575 C557 C560 C596 C599 C602 C605 C17" xr:uid="{4337AA1E-2BCF-4CC7-8F93-40C5916A4098}"/>
    <dataValidation imeMode="halfAlpha" allowBlank="1" showInputMessage="1" showErrorMessage="1" sqref="D8:F610" xr:uid="{D272ED93-32A4-4168-BA12-2338DE9D30F4}"/>
    <dataValidation type="list" allowBlank="1" showInputMessage="1" showErrorMessage="1" sqref="J8:J610" xr:uid="{00000000-0002-0000-0100-000003000000}">
      <formula1>$R$6:$R$11</formula1>
    </dataValidation>
    <dataValidation type="list" allowBlank="1" showInputMessage="1" showErrorMessage="1" sqref="I8:I610" xr:uid="{FCC1AC02-963A-4DDE-9D97-BE2BB0426041}">
      <formula1>$T$6:$T$10</formula1>
    </dataValidation>
  </dataValidations>
  <printOptions horizontalCentered="1" verticalCentered="1"/>
  <pageMargins left="0" right="0" top="0" bottom="0" header="0" footer="0"/>
  <pageSetup paperSize="9" scale="90" orientation="portrait" r:id="rId1"/>
  <rowBreaks count="1" manualBreakCount="1">
    <brk id="55" max="13" man="1"/>
  </rowBreaks>
  <ignoredErrors>
    <ignoredError sqref="E8 L9 M8:M9" numberStoredAsText="1"/>
  </ignoredErrors>
  <legacyDrawing r:id="rId2"/>
</worksheet>
</file>

<file path=docMetadata/LabelInfo.xml><?xml version="1.0" encoding="utf-8"?>
<clbl:labelList xmlns:clbl="http://schemas.microsoft.com/office/2020/mipLabelMetadata">
  <clbl:label id="{1f8e20e6-048a-4bad-a26b-318dd1cd4d47}" enabled="1" method="Privileged" siteId="{66c65d8a-9158-4521-a2d8-664963db48e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申込集計表_チーム名</vt:lpstr>
      <vt:lpstr>個人種目エントリー一覧_チーム名</vt:lpstr>
      <vt:lpstr>個人種目エントリー一覧_チーム名!Print_Area</vt:lpstr>
      <vt:lpstr>申込集計表_チーム名!Print_Area</vt:lpstr>
      <vt:lpstr>個人種目エントリー一覧_チーム名!Print_Titles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userr</dc:creator>
  <cp:lastModifiedBy>伸治 森山</cp:lastModifiedBy>
  <cp:lastPrinted>2026-09-19T00:49:09Z</cp:lastPrinted>
  <dcterms:created xsi:type="dcterms:W3CDTF">2019-07-26T03:06:03Z</dcterms:created>
  <dcterms:modified xsi:type="dcterms:W3CDTF">2026-09-19T00:50:41Z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8e20e6-048a-4bad-a26b-318dd1cd4d47_Enabled">
    <vt:lpwstr>true</vt:lpwstr>
  </property>
  <property fmtid="{D5CDD505-2E9C-101B-9397-08002B2CF9AE}" pid="3" name="MSIP_Label_1f8e20e6-048a-4bad-a26b-318dd1cd4d47_SetDate">
    <vt:lpwstr>2023-09-05T01:07:13Z</vt:lpwstr>
  </property>
  <property fmtid="{D5CDD505-2E9C-101B-9397-08002B2CF9AE}" pid="4" name="MSIP_Label_1f8e20e6-048a-4bad-a26b-318dd1cd4d47_Method">
    <vt:lpwstr>Privileged</vt:lpwstr>
  </property>
  <property fmtid="{D5CDD505-2E9C-101B-9397-08002B2CF9AE}" pid="5" name="MSIP_Label_1f8e20e6-048a-4bad-a26b-318dd1cd4d47_Name">
    <vt:lpwstr>1f8e20e6-048a-4bad-a26b-318dd1cd4d47</vt:lpwstr>
  </property>
  <property fmtid="{D5CDD505-2E9C-101B-9397-08002B2CF9AE}" pid="6" name="MSIP_Label_1f8e20e6-048a-4bad-a26b-318dd1cd4d47_SiteId">
    <vt:lpwstr>66c65d8a-9158-4521-a2d8-664963db48e4</vt:lpwstr>
  </property>
  <property fmtid="{D5CDD505-2E9C-101B-9397-08002B2CF9AE}" pid="7" name="MSIP_Label_1f8e20e6-048a-4bad-a26b-318dd1cd4d47_ActionId">
    <vt:lpwstr>fbcfeed1-148c-4d06-be53-b5e4c4e118e0</vt:lpwstr>
  </property>
  <property fmtid="{D5CDD505-2E9C-101B-9397-08002B2CF9AE}" pid="8" name="MSIP_Label_1f8e20e6-048a-4bad-a26b-318dd1cd4d47_ContentBits">
    <vt:lpwstr>0</vt:lpwstr>
  </property>
</Properties>
</file>